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 activeTab="2"/>
  </bookViews>
  <sheets>
    <sheet name="anexa 1" sheetId="4" r:id="rId1"/>
    <sheet name="anexa2" sheetId="2" r:id="rId2"/>
    <sheet name="anex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4" l="1"/>
  <c r="C111" i="4"/>
  <c r="C96" i="4"/>
  <c r="C93" i="4"/>
  <c r="C38" i="4"/>
  <c r="C9" i="4"/>
  <c r="C19" i="4"/>
  <c r="C127" i="4" l="1"/>
  <c r="C100" i="2"/>
  <c r="L15" i="3" l="1"/>
</calcChain>
</file>

<file path=xl/sharedStrings.xml><?xml version="1.0" encoding="utf-8"?>
<sst xmlns="http://schemas.openxmlformats.org/spreadsheetml/2006/main" count="429" uniqueCount="239">
  <si>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</si>
  <si>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</si>
  <si>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</si>
  <si>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</si>
  <si>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</si>
  <si>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</si>
  <si>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</si>
  <si>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</si>
  <si>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</si>
  <si>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</si>
  <si>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</si>
  <si>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</si>
  <si>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</si>
  <si>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</si>
  <si>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</si>
  <si>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</si>
  <si>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</si>
  <si>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</si>
  <si>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</si>
  <si>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</si>
  <si>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</si>
  <si>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</si>
  <si>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</si>
  <si>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</si>
  <si>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</si>
  <si>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</si>
  <si>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</si>
  <si>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</si>
  <si>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</si>
  <si>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</si>
  <si>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</si>
  <si>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</si>
  <si>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TIRLA OVIDIU PFA</t>
  </si>
  <si>
    <t>FOCUS BUSINESS SRL</t>
  </si>
  <si>
    <t>REGAL DEVELOPMENT SRL</t>
  </si>
  <si>
    <t>PLATI AFERENTE CHELTUIELILOR DE PERSONAL</t>
  </si>
  <si>
    <t xml:space="preserve"> CHELTUIELI DE PERSONAL PRIN CASA</t>
  </si>
  <si>
    <t>decont/delegatie</t>
  </si>
  <si>
    <t>GEPIAN PETRU RAZVAN PFA</t>
  </si>
  <si>
    <t>INTRETINERE LOC SERV</t>
  </si>
  <si>
    <t>TURLA ADRIANA PFA</t>
  </si>
  <si>
    <t>VODAFONE</t>
  </si>
  <si>
    <t>BOROS P.ROBERT PFA</t>
  </si>
  <si>
    <t>MICINIC ADRIAN IOAN PFA</t>
  </si>
  <si>
    <t>COMPANIA DE APA SA</t>
  </si>
  <si>
    <t>INDIG. GAVRIL ZOLTAN PFA</t>
  </si>
  <si>
    <t>ORBAN Z ZOLTAN PFA</t>
  </si>
  <si>
    <t>POP DIANA PFA</t>
  </si>
  <si>
    <t>RIDZYK GYORGY LASZLO PFA</t>
  </si>
  <si>
    <t>SANDOR CHRISTIAN PFA</t>
  </si>
  <si>
    <t>RCS&amp;RDS</t>
  </si>
  <si>
    <t>TOTAL PLATI PRIN CASA</t>
  </si>
  <si>
    <t>MASA PREG JUDO</t>
  </si>
  <si>
    <t>SCHIER GEORGETA PFA</t>
  </si>
  <si>
    <t>MADAU CRISTINA PFA</t>
  </si>
  <si>
    <t>RER VEST SA</t>
  </si>
  <si>
    <t>FURNIZARE APA</t>
  </si>
  <si>
    <t>ANTICHITATI INDIG PFA</t>
  </si>
  <si>
    <t>AUTOGRAND ORADEA SRL</t>
  </si>
  <si>
    <t>CHIRIE MASINI SERVICI</t>
  </si>
  <si>
    <t>INDECO SOFT SRL</t>
  </si>
  <si>
    <t>TELEFONIE MOBILA</t>
  </si>
  <si>
    <t>TRANSF DISP PT PLATI EXTERNE</t>
  </si>
  <si>
    <t>BUG DE STAT</t>
  </si>
  <si>
    <t>ASIST TEHNICA</t>
  </si>
  <si>
    <t>CV CH CURIERAT</t>
  </si>
  <si>
    <t>AIR ANTARES SRL</t>
  </si>
  <si>
    <t>SPALAT MASINA SERVICI</t>
  </si>
  <si>
    <t>LIPOENDERMOLIZA SRL</t>
  </si>
  <si>
    <t xml:space="preserve">BILETE AVION BK </t>
  </si>
  <si>
    <t>SPITALUL CLINIC CAI FERATE ORADEA</t>
  </si>
  <si>
    <t>ASOC DE PROPR CAZABAN</t>
  </si>
  <si>
    <t>CLUTCH IDEAS SRL</t>
  </si>
  <si>
    <t>TRANSF DISP PT COMISIOANE</t>
  </si>
  <si>
    <t>PREST SERV AUGUST</t>
  </si>
  <si>
    <t xml:space="preserve">ATROPA FARM </t>
  </si>
  <si>
    <t>TAXE FEDERATIE</t>
  </si>
  <si>
    <t>INFOMED PRO SRL</t>
  </si>
  <si>
    <t>ASOC DE PROPR EROFTE GRIGORE</t>
  </si>
  <si>
    <t>ASOC DE PROPR RAZBOIENI 85</t>
  </si>
  <si>
    <t>E.ON</t>
  </si>
  <si>
    <t>ENERGIE ELECTRICA</t>
  </si>
  <si>
    <t>BORTIS GAVRIL II</t>
  </si>
  <si>
    <t>BUG DE STAT TVA</t>
  </si>
  <si>
    <t>SERNOV SRL</t>
  </si>
  <si>
    <t>GAVRIS ALEXANDRU LUCIAN PFA</t>
  </si>
  <si>
    <t>TOP GASTRO SRL</t>
  </si>
  <si>
    <t>MASA PREG POLO</t>
  </si>
  <si>
    <t>GIG IMPEX SRL</t>
  </si>
  <si>
    <t>TRANSP POLO</t>
  </si>
  <si>
    <t>PREST SERV</t>
  </si>
  <si>
    <t>CSM BCR</t>
  </si>
  <si>
    <t>BUCUR ANGELA PFA</t>
  </si>
  <si>
    <t>SALARII, IMPOZITE SI CONTRIBUTII AFERENTE SEPT</t>
  </si>
  <si>
    <t>SITUATIA PLATILOR EFECTUATE PRIN BANCA IN LUNA OCTOMBRIE  2021</t>
  </si>
  <si>
    <t>SITUATIA CHELTUIELILOR EFECTUATE PRIN CASA IN LUNA OCTOMBRIE 2021</t>
  </si>
  <si>
    <t>Situatia cheltuielilor cu deplasarile efetuate in luna OCTOMBRIE  2021</t>
  </si>
  <si>
    <t>01,10,2021</t>
  </si>
  <si>
    <t>DIF DE PRIMIT TAXE PERMIS SEDERE BK</t>
  </si>
  <si>
    <t>AV COMP HND CU RESITA</t>
  </si>
  <si>
    <t>05,10,2021</t>
  </si>
  <si>
    <t>DIF DE PRIMIT COMP HND CU RESITA</t>
  </si>
  <si>
    <t>AV COMP POLO LA SPLIT</t>
  </si>
  <si>
    <t>14,10,2021</t>
  </si>
  <si>
    <t>AV COMP HND LA TG JIU</t>
  </si>
  <si>
    <t>CV TRANSP ARBITRII LA BUDAPESTA</t>
  </si>
  <si>
    <t>CV TRANSP ACTE LA FRB</t>
  </si>
  <si>
    <t>CV ROVIGNETA MASINA SERV BH14YVG</t>
  </si>
  <si>
    <t>DIF DE PRIMIT COMP HND CU DROBETA TR SEVERIN</t>
  </si>
  <si>
    <t>18,10,2021</t>
  </si>
  <si>
    <t>AV COMP BK LA PORTO</t>
  </si>
  <si>
    <t>CV TRANSP ACTE</t>
  </si>
  <si>
    <t>25,10,2021</t>
  </si>
  <si>
    <t>AV COMP BK LA SZOLNOK</t>
  </si>
  <si>
    <t>28,10,2021</t>
  </si>
  <si>
    <t>DIF DE PRIMIT OBT LICENTA ANTRENOR</t>
  </si>
  <si>
    <t>BANDA DELIMITARE SUPRAFETE LA ANTONIO ALEXE</t>
  </si>
  <si>
    <t>AV COMP HND LA SANICOLAU MARE</t>
  </si>
  <si>
    <t>DIF DE PRIMIT TRIAL SELECTIE BK JUN LA PLOIESTI</t>
  </si>
  <si>
    <t xml:space="preserve">BBOOK BED AND BREAKFAST </t>
  </si>
  <si>
    <t>BILETE AVION POLO</t>
  </si>
  <si>
    <t>LICORNIA SRL</t>
  </si>
  <si>
    <t>TESTE RAPIDE BK</t>
  </si>
  <si>
    <t>GENERALI SA</t>
  </si>
  <si>
    <t>RCA MASINA SERV YVG</t>
  </si>
  <si>
    <t>GROUPAMA SA</t>
  </si>
  <si>
    <t>CASCO MASINA SERV YVG</t>
  </si>
  <si>
    <t>06,10,2021</t>
  </si>
  <si>
    <t>07,10,2021</t>
  </si>
  <si>
    <t>ACTUAL TRAINING</t>
  </si>
  <si>
    <t>TAXA PROGRAM INSTRUIRE 2 PERS</t>
  </si>
  <si>
    <t>TRANSFER DISP PT PLATI EXT</t>
  </si>
  <si>
    <t>TRANSFER DISP PT PLATA COMISIOANE</t>
  </si>
  <si>
    <t>08,10,2021</t>
  </si>
  <si>
    <t>PREST SERV SEPT</t>
  </si>
  <si>
    <t>IMPOZ CAS CASS CV ACTIV SP SEPT</t>
  </si>
  <si>
    <t>RAMOLISA IMPEX SRL</t>
  </si>
  <si>
    <t xml:space="preserve">CAZARE PREG BK </t>
  </si>
  <si>
    <t>NARIDA SRL</t>
  </si>
  <si>
    <t>CAZARE SI MASA COMP POLO JUN LA TG MURES</t>
  </si>
  <si>
    <t>OLTEANU VALENTIN PFA</t>
  </si>
  <si>
    <t>BAREM ARBITRAJ POLO JUNIORI</t>
  </si>
  <si>
    <t>ASOC JUD DEPOLO MURES</t>
  </si>
  <si>
    <t>M&amp;G SECURITY PROD COM SRL</t>
  </si>
  <si>
    <t>MARTITRANS EXCLUSIV SRL</t>
  </si>
  <si>
    <t>TRANSP BK POLO</t>
  </si>
  <si>
    <t xml:space="preserve">PREST SERV MEDICALE </t>
  </si>
  <si>
    <t>MEDICRIS SRL</t>
  </si>
  <si>
    <t>SERV MED HND</t>
  </si>
  <si>
    <t>SPORTSWEAR SHAPES SRL</t>
  </si>
  <si>
    <t>ECHIPAMENT BK</t>
  </si>
  <si>
    <t>19,10,2021</t>
  </si>
  <si>
    <t>COLEGIUL EC PARTENIE COSMA</t>
  </si>
  <si>
    <t>CONTINENTAL HOTELS SA</t>
  </si>
  <si>
    <t xml:space="preserve">CAZARE COMP BK </t>
  </si>
  <si>
    <t>I.I. BRAINIC TODORA</t>
  </si>
  <si>
    <t>PRODUSE PATISERIE COMP HND</t>
  </si>
  <si>
    <t>PELICAN IMPEX SRL</t>
  </si>
  <si>
    <t>ASIST MEDICALA BK</t>
  </si>
  <si>
    <t>OMCRO SRL</t>
  </si>
  <si>
    <t>DEZINFECTANT POLO</t>
  </si>
  <si>
    <t>INTERSEC GENERAL PROTECT SRL</t>
  </si>
  <si>
    <t>SERV PAZA BK</t>
  </si>
  <si>
    <t>BUSINESS ERHOTEL.SRL</t>
  </si>
  <si>
    <t>CAZARE SI MASA COMP POLO LA BUC</t>
  </si>
  <si>
    <t>SINTON EXPERT SRL</t>
  </si>
  <si>
    <t>PREST SERV BK</t>
  </si>
  <si>
    <t xml:space="preserve">VIT SI SUS EF </t>
  </si>
  <si>
    <t>CAZARE SI MASA  BK</t>
  </si>
  <si>
    <t>MUNICIPIUL ORADEA</t>
  </si>
  <si>
    <t>CHIRIE TRIM IV</t>
  </si>
  <si>
    <t>ROXER GRUP SA</t>
  </si>
  <si>
    <t>CILINDRU SI FUSER PT XEROX SERV INTRET XEROX</t>
  </si>
  <si>
    <t>PREST SERV CURATENIE</t>
  </si>
  <si>
    <t>EXTERN RESP PROTECTIA DATELOR</t>
  </si>
  <si>
    <t xml:space="preserve">ASOC DE PROPR SELIMBARULUI </t>
  </si>
  <si>
    <t>SERV INTRETINERE XEROX</t>
  </si>
  <si>
    <t xml:space="preserve">CAZARE SI MESE </t>
  </si>
  <si>
    <t>22,10,2021</t>
  </si>
  <si>
    <t>PRO BASKETBALL SRL</t>
  </si>
  <si>
    <t>TAXA JUCATOR</t>
  </si>
  <si>
    <t>II BRANIC TEODORA</t>
  </si>
  <si>
    <t>PATISERIE COMP HND</t>
  </si>
  <si>
    <t>OLIMP CONDEX SRL</t>
  </si>
  <si>
    <t>CAZARE ARBITRII COMP BK</t>
  </si>
  <si>
    <t>MULTIMEDIA SERVICES SRL</t>
  </si>
  <si>
    <t>CIBGOMEC SRL</t>
  </si>
  <si>
    <t>CAZARE SI MASA COMP HND LA TG JIU</t>
  </si>
  <si>
    <t>VEKERDY LASZLO PFA</t>
  </si>
  <si>
    <t xml:space="preserve">BAREM ARBITRAJ POLO </t>
  </si>
  <si>
    <t>BAJENARU EUGEN ARBITRU</t>
  </si>
  <si>
    <t>TOTH IOZSEF ARBITRU</t>
  </si>
  <si>
    <t>TOTH DIANA FELICIA ARBITRU</t>
  </si>
  <si>
    <t>BACUT CRISTIAN II</t>
  </si>
  <si>
    <t>PLUSINFINIT SRL</t>
  </si>
  <si>
    <t>BAREM ARBITRAJ, CH TRANSP, MASA</t>
  </si>
  <si>
    <t>BAREM ARBITRAJ BK</t>
  </si>
  <si>
    <t>IMPOZ ARBITRAJ BK</t>
  </si>
  <si>
    <t>26,10,2021</t>
  </si>
  <si>
    <t>TVA DE PTATA SEPT</t>
  </si>
  <si>
    <t>BAREM ARBITRAJ SI MASA HND</t>
  </si>
  <si>
    <t>IMPOZ ARBITRAJ</t>
  </si>
  <si>
    <t>MONITORUL OFICIAL RA</t>
  </si>
  <si>
    <t>PUBLICARE ANUNT ANGAJARE</t>
  </si>
  <si>
    <t>INFORM MEDIA PRESS SRL</t>
  </si>
  <si>
    <t xml:space="preserve">ANUNT CONCURS </t>
  </si>
  <si>
    <t>INTRET SI AMENAJARE PARC SALCA SEPT</t>
  </si>
  <si>
    <t>ASOCIATIA JUD DE FOTBAL</t>
  </si>
  <si>
    <t>SIF HOTELURI SA</t>
  </si>
  <si>
    <t>CAZARE SI MASA COMP BK CU VARSOVIA</t>
  </si>
  <si>
    <t>TESTARE COVID</t>
  </si>
  <si>
    <t>CAZARE SI MASA POLO JUNIORI LA TG MURES</t>
  </si>
  <si>
    <t>ALEXANDRESCU IOAN-ARBITRU</t>
  </si>
  <si>
    <t>BAREM ARBITRAJ POLO</t>
  </si>
  <si>
    <t>ASOCIATIA JUDETEANA DE POLO MURES</t>
  </si>
  <si>
    <t>BAREM ARBITRAJ HND</t>
  </si>
  <si>
    <t>IMPOZ ARBITRAJ HND</t>
  </si>
  <si>
    <t>DOLAPILP SRL</t>
  </si>
  <si>
    <t xml:space="preserve">CAZARE SI MASA COMP BK LA SIGHET </t>
  </si>
  <si>
    <t>XEROX WORKCENTRE 7220</t>
  </si>
  <si>
    <t>CAZARE SI MASA ANTRENORI BK</t>
  </si>
  <si>
    <t>FULL COURT SOLUTIONS SRL</t>
  </si>
  <si>
    <t>CONSULTANTA BK</t>
  </si>
  <si>
    <t>EVENTBOOK SRL</t>
  </si>
  <si>
    <t>COMISION INCASARI BILETE</t>
  </si>
  <si>
    <t>LANCOM DISTRIBUTION SRL</t>
  </si>
  <si>
    <t>MASINA GHEATA</t>
  </si>
  <si>
    <t>MASA SPORTIVI</t>
  </si>
  <si>
    <t>NEGRUTIU RALUCA PFA</t>
  </si>
  <si>
    <t>PART ACT SPORTIVE</t>
  </si>
  <si>
    <t>ARBITRII</t>
  </si>
  <si>
    <t>ASIST MED</t>
  </si>
  <si>
    <t>14.10.2021</t>
  </si>
  <si>
    <t>Director sportiv</t>
  </si>
  <si>
    <t xml:space="preserve">Ungaria </t>
  </si>
  <si>
    <t xml:space="preserve">Budapesta </t>
  </si>
  <si>
    <t>Masina</t>
  </si>
  <si>
    <t xml:space="preserve">Transport arbitrii meci  Fiba baschet </t>
  </si>
  <si>
    <t xml:space="preserve">Aeroport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</si>
</sst>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#,##0.0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5" xfId="1540" applyFont="1" applyFill="1" applyBorder="1"/>
    <xf numFmtId="0" fontId="0" fillId="0" borderId="16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2" fillId="4" borderId="5" xfId="1540" applyFont="1" applyFill="1" applyBorder="1" applyAlignment="1">
      <alignment horizontal="left"/>
    </xf>
    <xf numFmtId="4" fontId="14" fillId="6" borderId="5" xfId="0" applyNumberFormat="1" applyFont="1" applyFill="1" applyBorder="1"/>
    <xf numFmtId="0" fontId="14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0" fontId="24" fillId="0" borderId="16" xfId="0" applyFont="1" applyBorder="1" applyAlignment="1">
      <alignment horizontal="center"/>
    </xf>
    <xf numFmtId="4" fontId="0" fillId="6" borderId="21" xfId="0" applyNumberFormat="1" applyFill="1" applyBorder="1"/>
    <xf numFmtId="0" fontId="0" fillId="0" borderId="5" xfId="0" applyBorder="1" applyAlignment="1">
      <alignment horizontal="center"/>
    </xf>
    <xf numFmtId="0" fontId="0" fillId="6" borderId="0" xfId="0" applyFill="1"/>
    <xf numFmtId="0" fontId="0" fillId="6" borderId="4" xfId="1540" applyFont="1" applyFill="1" applyBorder="1"/>
    <xf numFmtId="14" fontId="0" fillId="6" borderId="5" xfId="0" applyNumberFormat="1" applyFill="1" applyBorder="1"/>
    <xf numFmtId="165" fontId="0" fillId="6" borderId="5" xfId="0" applyNumberFormat="1" applyFill="1" applyBorder="1"/>
    <xf numFmtId="165" fontId="0" fillId="0" borderId="5" xfId="0" applyNumberForma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3" xfId="47" applyFont="1" applyFill="1" applyBorder="1"/>
    <xf numFmtId="0" fontId="9" fillId="3" borderId="10" xfId="1540" applyFont="1" applyFill="1" applyBorder="1"/>
    <xf numFmtId="0" fontId="9" fillId="3" borderId="11" xfId="1540" applyFont="1" applyFill="1" applyBorder="1"/>
    <xf numFmtId="0" fontId="9" fillId="3" borderId="12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6" fillId="3" borderId="19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/>
    </xf>
    <xf numFmtId="0" fontId="6" fillId="3" borderId="18" xfId="1540" applyFont="1" applyFill="1" applyBorder="1" applyAlignment="1">
      <alignment horizontal="center" wrapText="1"/>
    </xf>
  </cellXfs>
  <cellStyles count="1722">
    <cellStyle name="Normal" xfId="0" builtinId="0"/>
    <cellStyle name="Normal 10" xfId="1"/>
    <cellStyle name="Normal 10 10" xfId="2"/>
    <cellStyle name="Normal 10 11" xfId="3"/>
    <cellStyle name="Normal 10 12" xfId="4"/>
    <cellStyle name="Normal 10 13" xfId="5"/>
    <cellStyle name="Normal 10 2" xfId="6"/>
    <cellStyle name="Normal 10 3" xfId="7"/>
    <cellStyle name="Normal 10 4" xfId="8"/>
    <cellStyle name="Normal 10 5" xfId="9"/>
    <cellStyle name="Normal 10 6" xfId="10"/>
    <cellStyle name="Normal 10 7" xfId="11"/>
    <cellStyle name="Normal 10 8" xfId="12"/>
    <cellStyle name="Normal 10 9" xfId="13"/>
    <cellStyle name="Normal 11" xfId="14"/>
    <cellStyle name="Normal 11 10" xfId="15"/>
    <cellStyle name="Normal 11 11" xfId="16"/>
    <cellStyle name="Normal 11 12" xfId="17"/>
    <cellStyle name="Normal 11 13" xfId="18"/>
    <cellStyle name="Normal 11 2" xfId="19"/>
    <cellStyle name="Normal 11 3" xfId="20"/>
    <cellStyle name="Normal 11 4" xfId="21"/>
    <cellStyle name="Normal 11 5" xfId="22"/>
    <cellStyle name="Normal 11 6" xfId="23"/>
    <cellStyle name="Normal 11 7" xfId="24"/>
    <cellStyle name="Normal 11 8" xfId="25"/>
    <cellStyle name="Normal 11 9" xfId="26"/>
    <cellStyle name="Normal 12" xfId="27"/>
    <cellStyle name="Normal 12 10" xfId="28"/>
    <cellStyle name="Normal 12 11" xfId="29"/>
    <cellStyle name="Normal 12 12" xfId="30"/>
    <cellStyle name="Normal 12 13" xfId="31"/>
    <cellStyle name="Normal 12 2" xfId="32"/>
    <cellStyle name="Normal 12 3" xfId="33"/>
    <cellStyle name="Normal 12 4" xfId="34"/>
    <cellStyle name="Normal 12 5" xfId="35"/>
    <cellStyle name="Normal 12 6" xfId="36"/>
    <cellStyle name="Normal 12 7" xfId="37"/>
    <cellStyle name="Normal 12 8" xfId="38"/>
    <cellStyle name="Normal 12 9" xfId="39"/>
    <cellStyle name="Normal 13" xfId="40"/>
    <cellStyle name="Normal 14" xfId="41"/>
    <cellStyle name="Normal 15" xfId="42"/>
    <cellStyle name="Normal 16" xfId="43"/>
    <cellStyle name="Normal 17" xfId="44"/>
    <cellStyle name="Normal 18" xfId="45"/>
    <cellStyle name="Normal 19" xfId="46"/>
    <cellStyle name="Normal 2" xfId="47"/>
    <cellStyle name="Normal 2 10" xfId="48"/>
    <cellStyle name="Normal 2 10 10" xfId="49"/>
    <cellStyle name="Normal 2 10 11" xfId="50"/>
    <cellStyle name="Normal 2 10 12" xfId="51"/>
    <cellStyle name="Normal 2 10 13" xfId="52"/>
    <cellStyle name="Normal 2 10 14" xfId="53"/>
    <cellStyle name="Normal 2 10 15" xfId="54"/>
    <cellStyle name="Normal 2 10 16" xfId="55"/>
    <cellStyle name="Normal 2 10 17" xfId="56"/>
    <cellStyle name="Normal 2 10 18" xfId="57"/>
    <cellStyle name="Normal 2 10 19" xfId="58"/>
    <cellStyle name="Normal 2 10 2" xfId="59"/>
    <cellStyle name="Normal 2 10 20" xfId="60"/>
    <cellStyle name="Normal 2 10 21" xfId="61"/>
    <cellStyle name="Normal 2 10 22" xfId="62"/>
    <cellStyle name="Normal 2 10 23" xfId="63"/>
    <cellStyle name="Normal 2 10 24" xfId="64"/>
    <cellStyle name="Normal 2 10 25" xfId="65"/>
    <cellStyle name="Normal 2 10 26" xfId="66"/>
    <cellStyle name="Normal 2 10 27" xfId="67"/>
    <cellStyle name="Normal 2 10 28" xfId="68"/>
    <cellStyle name="Normal 2 10 29" xfId="69"/>
    <cellStyle name="Normal 2 10 3" xfId="70"/>
    <cellStyle name="Normal 2 10 4" xfId="71"/>
    <cellStyle name="Normal 2 10 5" xfId="72"/>
    <cellStyle name="Normal 2 10 6" xfId="73"/>
    <cellStyle name="Normal 2 10 7" xfId="74"/>
    <cellStyle name="Normal 2 10 8" xfId="75"/>
    <cellStyle name="Normal 2 10 9" xfId="76"/>
    <cellStyle name="Normal 2 100" xfId="77"/>
    <cellStyle name="Normal 2 101" xfId="78"/>
    <cellStyle name="Normal 2 102" xfId="79"/>
    <cellStyle name="Normal 2 103" xfId="1717"/>
    <cellStyle name="Normal 2 104" xfId="1718"/>
    <cellStyle name="Normal 2 105" xfId="1721"/>
    <cellStyle name="Normal 2 11" xfId="80"/>
    <cellStyle name="Normal 2 11 10" xfId="81"/>
    <cellStyle name="Normal 2 11 11" xfId="82"/>
    <cellStyle name="Normal 2 11 12" xfId="83"/>
    <cellStyle name="Normal 2 11 13" xfId="84"/>
    <cellStyle name="Normal 2 11 14" xfId="85"/>
    <cellStyle name="Normal 2 11 15" xfId="86"/>
    <cellStyle name="Normal 2 11 16" xfId="87"/>
    <cellStyle name="Normal 2 11 17" xfId="88"/>
    <cellStyle name="Normal 2 11 18" xfId="89"/>
    <cellStyle name="Normal 2 11 19" xfId="90"/>
    <cellStyle name="Normal 2 11 2" xfId="91"/>
    <cellStyle name="Normal 2 11 20" xfId="92"/>
    <cellStyle name="Normal 2 11 21" xfId="93"/>
    <cellStyle name="Normal 2 11 22" xfId="94"/>
    <cellStyle name="Normal 2 11 23" xfId="95"/>
    <cellStyle name="Normal 2 11 24" xfId="96"/>
    <cellStyle name="Normal 2 11 25" xfId="97"/>
    <cellStyle name="Normal 2 11 26" xfId="98"/>
    <cellStyle name="Normal 2 11 27" xfId="99"/>
    <cellStyle name="Normal 2 11 28" xfId="100"/>
    <cellStyle name="Normal 2 11 29" xfId="101"/>
    <cellStyle name="Normal 2 11 3" xfId="102"/>
    <cellStyle name="Normal 2 11 4" xfId="103"/>
    <cellStyle name="Normal 2 11 5" xfId="104"/>
    <cellStyle name="Normal 2 11 6" xfId="105"/>
    <cellStyle name="Normal 2 11 7" xfId="106"/>
    <cellStyle name="Normal 2 11 8" xfId="107"/>
    <cellStyle name="Normal 2 11 9" xfId="108"/>
    <cellStyle name="Normal 2 12" xfId="109"/>
    <cellStyle name="Normal 2 12 10" xfId="110"/>
    <cellStyle name="Normal 2 12 11" xfId="111"/>
    <cellStyle name="Normal 2 12 12" xfId="112"/>
    <cellStyle name="Normal 2 12 13" xfId="113"/>
    <cellStyle name="Normal 2 12 14" xfId="114"/>
    <cellStyle name="Normal 2 12 15" xfId="115"/>
    <cellStyle name="Normal 2 12 16" xfId="116"/>
    <cellStyle name="Normal 2 12 17" xfId="117"/>
    <cellStyle name="Normal 2 12 18" xfId="118"/>
    <cellStyle name="Normal 2 12 19" xfId="119"/>
    <cellStyle name="Normal 2 12 2" xfId="120"/>
    <cellStyle name="Normal 2 12 20" xfId="121"/>
    <cellStyle name="Normal 2 12 21" xfId="122"/>
    <cellStyle name="Normal 2 12 22" xfId="123"/>
    <cellStyle name="Normal 2 12 23" xfId="124"/>
    <cellStyle name="Normal 2 12 24" xfId="125"/>
    <cellStyle name="Normal 2 12 25" xfId="126"/>
    <cellStyle name="Normal 2 12 26" xfId="127"/>
    <cellStyle name="Normal 2 12 27" xfId="128"/>
    <cellStyle name="Normal 2 12 28" xfId="129"/>
    <cellStyle name="Normal 2 12 29" xfId="130"/>
    <cellStyle name="Normal 2 12 3" xfId="131"/>
    <cellStyle name="Normal 2 12 4" xfId="132"/>
    <cellStyle name="Normal 2 12 5" xfId="133"/>
    <cellStyle name="Normal 2 12 6" xfId="134"/>
    <cellStyle name="Normal 2 12 7" xfId="135"/>
    <cellStyle name="Normal 2 12 8" xfId="136"/>
    <cellStyle name="Normal 2 12 9" xfId="137"/>
    <cellStyle name="Normal 2 13" xfId="138"/>
    <cellStyle name="Normal 2 13 10" xfId="139"/>
    <cellStyle name="Normal 2 13 11" xfId="140"/>
    <cellStyle name="Normal 2 13 12" xfId="141"/>
    <cellStyle name="Normal 2 13 13" xfId="142"/>
    <cellStyle name="Normal 2 13 14" xfId="143"/>
    <cellStyle name="Normal 2 13 15" xfId="144"/>
    <cellStyle name="Normal 2 13 16" xfId="145"/>
    <cellStyle name="Normal 2 13 17" xfId="146"/>
    <cellStyle name="Normal 2 13 18" xfId="147"/>
    <cellStyle name="Normal 2 13 19" xfId="148"/>
    <cellStyle name="Normal 2 13 2" xfId="149"/>
    <cellStyle name="Normal 2 13 20" xfId="150"/>
    <cellStyle name="Normal 2 13 21" xfId="151"/>
    <cellStyle name="Normal 2 13 22" xfId="152"/>
    <cellStyle name="Normal 2 13 23" xfId="153"/>
    <cellStyle name="Normal 2 13 24" xfId="154"/>
    <cellStyle name="Normal 2 13 25" xfId="155"/>
    <cellStyle name="Normal 2 13 26" xfId="156"/>
    <cellStyle name="Normal 2 13 27" xfId="157"/>
    <cellStyle name="Normal 2 13 28" xfId="158"/>
    <cellStyle name="Normal 2 13 29" xfId="159"/>
    <cellStyle name="Normal 2 13 3" xfId="160"/>
    <cellStyle name="Normal 2 13 4" xfId="161"/>
    <cellStyle name="Normal 2 13 5" xfId="162"/>
    <cellStyle name="Normal 2 13 6" xfId="163"/>
    <cellStyle name="Normal 2 13 7" xfId="164"/>
    <cellStyle name="Normal 2 13 8" xfId="165"/>
    <cellStyle name="Normal 2 13 9" xfId="166"/>
    <cellStyle name="Normal 2 14" xfId="167"/>
    <cellStyle name="Normal 2 14 10" xfId="168"/>
    <cellStyle name="Normal 2 14 11" xfId="169"/>
    <cellStyle name="Normal 2 14 12" xfId="170"/>
    <cellStyle name="Normal 2 14 13" xfId="171"/>
    <cellStyle name="Normal 2 14 14" xfId="172"/>
    <cellStyle name="Normal 2 14 15" xfId="173"/>
    <cellStyle name="Normal 2 14 16" xfId="174"/>
    <cellStyle name="Normal 2 14 17" xfId="175"/>
    <cellStyle name="Normal 2 14 18" xfId="176"/>
    <cellStyle name="Normal 2 14 19" xfId="177"/>
    <cellStyle name="Normal 2 14 2" xfId="178"/>
    <cellStyle name="Normal 2 14 20" xfId="179"/>
    <cellStyle name="Normal 2 14 21" xfId="180"/>
    <cellStyle name="Normal 2 14 22" xfId="181"/>
    <cellStyle name="Normal 2 14 23" xfId="182"/>
    <cellStyle name="Normal 2 14 24" xfId="183"/>
    <cellStyle name="Normal 2 14 25" xfId="184"/>
    <cellStyle name="Normal 2 14 26" xfId="185"/>
    <cellStyle name="Normal 2 14 27" xfId="186"/>
    <cellStyle name="Normal 2 14 28" xfId="187"/>
    <cellStyle name="Normal 2 14 29" xfId="188"/>
    <cellStyle name="Normal 2 14 3" xfId="189"/>
    <cellStyle name="Normal 2 14 4" xfId="190"/>
    <cellStyle name="Normal 2 14 5" xfId="191"/>
    <cellStyle name="Normal 2 14 6" xfId="192"/>
    <cellStyle name="Normal 2 14 7" xfId="193"/>
    <cellStyle name="Normal 2 14 8" xfId="194"/>
    <cellStyle name="Normal 2 14 9" xfId="195"/>
    <cellStyle name="Normal 2 15" xfId="196"/>
    <cellStyle name="Normal 2 15 10" xfId="197"/>
    <cellStyle name="Normal 2 15 11" xfId="198"/>
    <cellStyle name="Normal 2 15 12" xfId="199"/>
    <cellStyle name="Normal 2 15 13" xfId="200"/>
    <cellStyle name="Normal 2 15 14" xfId="201"/>
    <cellStyle name="Normal 2 15 15" xfId="202"/>
    <cellStyle name="Normal 2 15 16" xfId="203"/>
    <cellStyle name="Normal 2 15 17" xfId="204"/>
    <cellStyle name="Normal 2 15 18" xfId="205"/>
    <cellStyle name="Normal 2 15 19" xfId="206"/>
    <cellStyle name="Normal 2 15 2" xfId="207"/>
    <cellStyle name="Normal 2 15 20" xfId="208"/>
    <cellStyle name="Normal 2 15 21" xfId="209"/>
    <cellStyle name="Normal 2 15 22" xfId="210"/>
    <cellStyle name="Normal 2 15 23" xfId="211"/>
    <cellStyle name="Normal 2 15 24" xfId="212"/>
    <cellStyle name="Normal 2 15 25" xfId="213"/>
    <cellStyle name="Normal 2 15 26" xfId="214"/>
    <cellStyle name="Normal 2 15 27" xfId="215"/>
    <cellStyle name="Normal 2 15 28" xfId="216"/>
    <cellStyle name="Normal 2 15 29" xfId="217"/>
    <cellStyle name="Normal 2 15 3" xfId="218"/>
    <cellStyle name="Normal 2 15 4" xfId="219"/>
    <cellStyle name="Normal 2 15 5" xfId="220"/>
    <cellStyle name="Normal 2 15 6" xfId="221"/>
    <cellStyle name="Normal 2 15 7" xfId="222"/>
    <cellStyle name="Normal 2 15 8" xfId="223"/>
    <cellStyle name="Normal 2 15 9" xfId="224"/>
    <cellStyle name="Normal 2 16" xfId="225"/>
    <cellStyle name="Normal 2 16 10" xfId="226"/>
    <cellStyle name="Normal 2 16 11" xfId="227"/>
    <cellStyle name="Normal 2 16 12" xfId="228"/>
    <cellStyle name="Normal 2 16 13" xfId="229"/>
    <cellStyle name="Normal 2 16 14" xfId="230"/>
    <cellStyle name="Normal 2 16 15" xfId="231"/>
    <cellStyle name="Normal 2 16 16" xfId="232"/>
    <cellStyle name="Normal 2 16 17" xfId="233"/>
    <cellStyle name="Normal 2 16 18" xfId="234"/>
    <cellStyle name="Normal 2 16 19" xfId="235"/>
    <cellStyle name="Normal 2 16 2" xfId="236"/>
    <cellStyle name="Normal 2 16 20" xfId="237"/>
    <cellStyle name="Normal 2 16 21" xfId="238"/>
    <cellStyle name="Normal 2 16 22" xfId="239"/>
    <cellStyle name="Normal 2 16 23" xfId="240"/>
    <cellStyle name="Normal 2 16 24" xfId="241"/>
    <cellStyle name="Normal 2 16 25" xfId="242"/>
    <cellStyle name="Normal 2 16 26" xfId="243"/>
    <cellStyle name="Normal 2 16 27" xfId="244"/>
    <cellStyle name="Normal 2 16 28" xfId="245"/>
    <cellStyle name="Normal 2 16 29" xfId="246"/>
    <cellStyle name="Normal 2 16 3" xfId="247"/>
    <cellStyle name="Normal 2 16 4" xfId="248"/>
    <cellStyle name="Normal 2 16 5" xfId="249"/>
    <cellStyle name="Normal 2 16 6" xfId="250"/>
    <cellStyle name="Normal 2 16 7" xfId="251"/>
    <cellStyle name="Normal 2 16 8" xfId="252"/>
    <cellStyle name="Normal 2 16 9" xfId="253"/>
    <cellStyle name="Normal 2 17" xfId="254"/>
    <cellStyle name="Normal 2 18" xfId="255"/>
    <cellStyle name="Normal 2 19" xfId="256"/>
    <cellStyle name="Normal 2 2" xfId="257"/>
    <cellStyle name="Normal 2 2 10" xfId="258"/>
    <cellStyle name="Normal 2 2 11" xfId="259"/>
    <cellStyle name="Normal 2 2 12" xfId="260"/>
    <cellStyle name="Normal 2 2 13" xfId="261"/>
    <cellStyle name="Normal 2 2 14" xfId="262"/>
    <cellStyle name="Normal 2 2 15" xfId="263"/>
    <cellStyle name="Normal 2 2 16" xfId="264"/>
    <cellStyle name="Normal 2 2 17" xfId="265"/>
    <cellStyle name="Normal 2 2 18" xfId="266"/>
    <cellStyle name="Normal 2 2 19" xfId="267"/>
    <cellStyle name="Normal 2 2 2" xfId="268"/>
    <cellStyle name="Normal 2 2 20" xfId="269"/>
    <cellStyle name="Normal 2 2 21" xfId="270"/>
    <cellStyle name="Normal 2 2 22" xfId="271"/>
    <cellStyle name="Normal 2 2 23" xfId="272"/>
    <cellStyle name="Normal 2 2 24" xfId="273"/>
    <cellStyle name="Normal 2 2 25" xfId="274"/>
    <cellStyle name="Normal 2 2 26" xfId="275"/>
    <cellStyle name="Normal 2 2 27" xfId="276"/>
    <cellStyle name="Normal 2 2 28" xfId="277"/>
    <cellStyle name="Normal 2 2 29" xfId="278"/>
    <cellStyle name="Normal 2 2 3" xfId="279"/>
    <cellStyle name="Normal 2 2 30" xfId="280"/>
    <cellStyle name="Normal 2 2 31" xfId="281"/>
    <cellStyle name="Normal 2 2 32" xfId="282"/>
    <cellStyle name="Normal 2 2 33" xfId="283"/>
    <cellStyle name="Normal 2 2 34" xfId="284"/>
    <cellStyle name="Normal 2 2 35" xfId="285"/>
    <cellStyle name="Normal 2 2 36" xfId="286"/>
    <cellStyle name="Normal 2 2 37" xfId="287"/>
    <cellStyle name="Normal 2 2 38" xfId="288"/>
    <cellStyle name="Normal 2 2 39" xfId="289"/>
    <cellStyle name="Normal 2 2 4" xfId="290"/>
    <cellStyle name="Normal 2 2 40" xfId="291"/>
    <cellStyle name="Normal 2 2 41" xfId="292"/>
    <cellStyle name="Normal 2 2 42" xfId="293"/>
    <cellStyle name="Normal 2 2 43" xfId="294"/>
    <cellStyle name="Normal 2 2 44" xfId="295"/>
    <cellStyle name="Normal 2 2 45" xfId="296"/>
    <cellStyle name="Normal 2 2 46" xfId="297"/>
    <cellStyle name="Normal 2 2 47" xfId="298"/>
    <cellStyle name="Normal 2 2 48" xfId="299"/>
    <cellStyle name="Normal 2 2 49" xfId="300"/>
    <cellStyle name="Normal 2 2 5" xfId="301"/>
    <cellStyle name="Normal 2 2 50" xfId="302"/>
    <cellStyle name="Normal 2 2 51" xfId="303"/>
    <cellStyle name="Normal 2 2 52" xfId="304"/>
    <cellStyle name="Normal 2 2 53" xfId="305"/>
    <cellStyle name="Normal 2 2 54" xfId="306"/>
    <cellStyle name="Normal 2 2 55" xfId="307"/>
    <cellStyle name="Normal 2 2 56" xfId="308"/>
    <cellStyle name="Normal 2 2 57" xfId="309"/>
    <cellStyle name="Normal 2 2 58" xfId="310"/>
    <cellStyle name="Normal 2 2 59" xfId="311"/>
    <cellStyle name="Normal 2 2 6" xfId="312"/>
    <cellStyle name="Normal 2 2 60" xfId="313"/>
    <cellStyle name="Normal 2 2 61" xfId="314"/>
    <cellStyle name="Normal 2 2 62" xfId="315"/>
    <cellStyle name="Normal 2 2 63" xfId="316"/>
    <cellStyle name="Normal 2 2 64" xfId="317"/>
    <cellStyle name="Normal 2 2 65" xfId="318"/>
    <cellStyle name="Normal 2 2 66" xfId="319"/>
    <cellStyle name="Normal 2 2 67" xfId="320"/>
    <cellStyle name="Normal 2 2 68" xfId="321"/>
    <cellStyle name="Normal 2 2 69" xfId="322"/>
    <cellStyle name="Normal 2 2 7" xfId="323"/>
    <cellStyle name="Normal 2 2 70" xfId="324"/>
    <cellStyle name="Normal 2 2 71" xfId="325"/>
    <cellStyle name="Normal 2 2 72" xfId="326"/>
    <cellStyle name="Normal 2 2 73" xfId="327"/>
    <cellStyle name="Normal 2 2 74" xfId="328"/>
    <cellStyle name="Normal 2 2 75" xfId="329"/>
    <cellStyle name="Normal 2 2 76" xfId="330"/>
    <cellStyle name="Normal 2 2 77" xfId="331"/>
    <cellStyle name="Normal 2 2 78" xfId="332"/>
    <cellStyle name="Normal 2 2 79" xfId="333"/>
    <cellStyle name="Normal 2 2 8" xfId="334"/>
    <cellStyle name="Normal 2 2 80" xfId="335"/>
    <cellStyle name="Normal 2 2 81" xfId="336"/>
    <cellStyle name="Normal 2 2 82" xfId="337"/>
    <cellStyle name="Normal 2 2 9" xfId="338"/>
    <cellStyle name="Normal 2 20" xfId="339"/>
    <cellStyle name="Normal 2 21" xfId="340"/>
    <cellStyle name="Normal 2 22" xfId="341"/>
    <cellStyle name="Normal 2 23" xfId="342"/>
    <cellStyle name="Normal 2 24" xfId="343"/>
    <cellStyle name="Normal 2 25" xfId="344"/>
    <cellStyle name="Normal 2 26" xfId="345"/>
    <cellStyle name="Normal 2 27" xfId="346"/>
    <cellStyle name="Normal 2 28" xfId="347"/>
    <cellStyle name="Normal 2 29" xfId="348"/>
    <cellStyle name="Normal 2 3" xfId="349"/>
    <cellStyle name="Normal 2 3 10" xfId="350"/>
    <cellStyle name="Normal 2 3 11" xfId="351"/>
    <cellStyle name="Normal 2 3 12" xfId="352"/>
    <cellStyle name="Normal 2 3 13" xfId="353"/>
    <cellStyle name="Normal 2 3 14" xfId="354"/>
    <cellStyle name="Normal 2 3 15" xfId="355"/>
    <cellStyle name="Normal 2 3 16" xfId="356"/>
    <cellStyle name="Normal 2 3 17" xfId="357"/>
    <cellStyle name="Normal 2 3 18" xfId="358"/>
    <cellStyle name="Normal 2 3 19" xfId="359"/>
    <cellStyle name="Normal 2 3 2" xfId="360"/>
    <cellStyle name="Normal 2 3 20" xfId="361"/>
    <cellStyle name="Normal 2 3 21" xfId="362"/>
    <cellStyle name="Normal 2 3 22" xfId="363"/>
    <cellStyle name="Normal 2 3 23" xfId="364"/>
    <cellStyle name="Normal 2 3 24" xfId="365"/>
    <cellStyle name="Normal 2 3 25" xfId="366"/>
    <cellStyle name="Normal 2 3 26" xfId="367"/>
    <cellStyle name="Normal 2 3 27" xfId="368"/>
    <cellStyle name="Normal 2 3 28" xfId="369"/>
    <cellStyle name="Normal 2 3 29" xfId="370"/>
    <cellStyle name="Normal 2 3 3" xfId="371"/>
    <cellStyle name="Normal 2 3 30" xfId="372"/>
    <cellStyle name="Normal 2 3 31" xfId="373"/>
    <cellStyle name="Normal 2 3 32" xfId="374"/>
    <cellStyle name="Normal 2 3 33" xfId="375"/>
    <cellStyle name="Normal 2 3 34" xfId="376"/>
    <cellStyle name="Normal 2 3 35" xfId="377"/>
    <cellStyle name="Normal 2 3 36" xfId="378"/>
    <cellStyle name="Normal 2 3 37" xfId="379"/>
    <cellStyle name="Normal 2 3 38" xfId="380"/>
    <cellStyle name="Normal 2 3 39" xfId="381"/>
    <cellStyle name="Normal 2 3 4" xfId="382"/>
    <cellStyle name="Normal 2 3 40" xfId="383"/>
    <cellStyle name="Normal 2 3 41" xfId="384"/>
    <cellStyle name="Normal 2 3 42" xfId="385"/>
    <cellStyle name="Normal 2 3 43" xfId="386"/>
    <cellStyle name="Normal 2 3 44" xfId="387"/>
    <cellStyle name="Normal 2 3 45" xfId="388"/>
    <cellStyle name="Normal 2 3 46" xfId="389"/>
    <cellStyle name="Normal 2 3 47" xfId="390"/>
    <cellStyle name="Normal 2 3 48" xfId="391"/>
    <cellStyle name="Normal 2 3 49" xfId="392"/>
    <cellStyle name="Normal 2 3 5" xfId="393"/>
    <cellStyle name="Normal 2 3 50" xfId="394"/>
    <cellStyle name="Normal 2 3 51" xfId="395"/>
    <cellStyle name="Normal 2 3 52" xfId="396"/>
    <cellStyle name="Normal 2 3 53" xfId="397"/>
    <cellStyle name="Normal 2 3 54" xfId="398"/>
    <cellStyle name="Normal 2 3 55" xfId="399"/>
    <cellStyle name="Normal 2 3 56" xfId="400"/>
    <cellStyle name="Normal 2 3 57" xfId="401"/>
    <cellStyle name="Normal 2 3 58" xfId="402"/>
    <cellStyle name="Normal 2 3 59" xfId="403"/>
    <cellStyle name="Normal 2 3 6" xfId="404"/>
    <cellStyle name="Normal 2 3 60" xfId="405"/>
    <cellStyle name="Normal 2 3 61" xfId="406"/>
    <cellStyle name="Normal 2 3 62" xfId="407"/>
    <cellStyle name="Normal 2 3 63" xfId="408"/>
    <cellStyle name="Normal 2 3 64" xfId="409"/>
    <cellStyle name="Normal 2 3 65" xfId="410"/>
    <cellStyle name="Normal 2 3 66" xfId="411"/>
    <cellStyle name="Normal 2 3 67" xfId="412"/>
    <cellStyle name="Normal 2 3 68" xfId="413"/>
    <cellStyle name="Normal 2 3 69" xfId="414"/>
    <cellStyle name="Normal 2 3 7" xfId="415"/>
    <cellStyle name="Normal 2 3 70" xfId="416"/>
    <cellStyle name="Normal 2 3 71" xfId="417"/>
    <cellStyle name="Normal 2 3 72" xfId="418"/>
    <cellStyle name="Normal 2 3 73" xfId="419"/>
    <cellStyle name="Normal 2 3 74" xfId="420"/>
    <cellStyle name="Normal 2 3 75" xfId="421"/>
    <cellStyle name="Normal 2 3 76" xfId="422"/>
    <cellStyle name="Normal 2 3 77" xfId="423"/>
    <cellStyle name="Normal 2 3 78" xfId="424"/>
    <cellStyle name="Normal 2 3 79" xfId="425"/>
    <cellStyle name="Normal 2 3 8" xfId="426"/>
    <cellStyle name="Normal 2 3 80" xfId="427"/>
    <cellStyle name="Normal 2 3 81" xfId="428"/>
    <cellStyle name="Normal 2 3 82" xfId="429"/>
    <cellStyle name="Normal 2 3 9" xfId="430"/>
    <cellStyle name="Normal 2 30" xfId="431"/>
    <cellStyle name="Normal 2 31" xfId="432"/>
    <cellStyle name="Normal 2 32" xfId="433"/>
    <cellStyle name="Normal 2 33" xfId="434"/>
    <cellStyle name="Normal 2 34" xfId="435"/>
    <cellStyle name="Normal 2 35" xfId="436"/>
    <cellStyle name="Normal 2 36" xfId="437"/>
    <cellStyle name="Normal 2 37" xfId="438"/>
    <cellStyle name="Normal 2 38" xfId="439"/>
    <cellStyle name="Normal 2 39" xfId="440"/>
    <cellStyle name="Normal 2 4" xfId="441"/>
    <cellStyle name="Normal 2 4 10" xfId="442"/>
    <cellStyle name="Normal 2 4 11" xfId="443"/>
    <cellStyle name="Normal 2 4 12" xfId="444"/>
    <cellStyle name="Normal 2 4 13" xfId="445"/>
    <cellStyle name="Normal 2 4 14" xfId="446"/>
    <cellStyle name="Normal 2 4 15" xfId="447"/>
    <cellStyle name="Normal 2 4 16" xfId="448"/>
    <cellStyle name="Normal 2 4 17" xfId="449"/>
    <cellStyle name="Normal 2 4 18" xfId="450"/>
    <cellStyle name="Normal 2 4 19" xfId="451"/>
    <cellStyle name="Normal 2 4 2" xfId="452"/>
    <cellStyle name="Normal 2 4 20" xfId="453"/>
    <cellStyle name="Normal 2 4 21" xfId="454"/>
    <cellStyle name="Normal 2 4 22" xfId="455"/>
    <cellStyle name="Normal 2 4 23" xfId="456"/>
    <cellStyle name="Normal 2 4 24" xfId="457"/>
    <cellStyle name="Normal 2 4 25" xfId="458"/>
    <cellStyle name="Normal 2 4 26" xfId="459"/>
    <cellStyle name="Normal 2 4 27" xfId="460"/>
    <cellStyle name="Normal 2 4 28" xfId="461"/>
    <cellStyle name="Normal 2 4 29" xfId="462"/>
    <cellStyle name="Normal 2 4 3" xfId="463"/>
    <cellStyle name="Normal 2 4 30" xfId="464"/>
    <cellStyle name="Normal 2 4 31" xfId="465"/>
    <cellStyle name="Normal 2 4 32" xfId="466"/>
    <cellStyle name="Normal 2 4 33" xfId="467"/>
    <cellStyle name="Normal 2 4 34" xfId="468"/>
    <cellStyle name="Normal 2 4 35" xfId="469"/>
    <cellStyle name="Normal 2 4 36" xfId="470"/>
    <cellStyle name="Normal 2 4 37" xfId="471"/>
    <cellStyle name="Normal 2 4 38" xfId="472"/>
    <cellStyle name="Normal 2 4 39" xfId="473"/>
    <cellStyle name="Normal 2 4 4" xfId="474"/>
    <cellStyle name="Normal 2 4 40" xfId="475"/>
    <cellStyle name="Normal 2 4 41" xfId="476"/>
    <cellStyle name="Normal 2 4 42" xfId="477"/>
    <cellStyle name="Normal 2 4 43" xfId="478"/>
    <cellStyle name="Normal 2 4 44" xfId="479"/>
    <cellStyle name="Normal 2 4 45" xfId="480"/>
    <cellStyle name="Normal 2 4 46" xfId="481"/>
    <cellStyle name="Normal 2 4 47" xfId="482"/>
    <cellStyle name="Normal 2 4 48" xfId="483"/>
    <cellStyle name="Normal 2 4 49" xfId="484"/>
    <cellStyle name="Normal 2 4 5" xfId="485"/>
    <cellStyle name="Normal 2 4 50" xfId="486"/>
    <cellStyle name="Normal 2 4 51" xfId="487"/>
    <cellStyle name="Normal 2 4 52" xfId="488"/>
    <cellStyle name="Normal 2 4 53" xfId="489"/>
    <cellStyle name="Normal 2 4 54" xfId="490"/>
    <cellStyle name="Normal 2 4 55" xfId="491"/>
    <cellStyle name="Normal 2 4 56" xfId="492"/>
    <cellStyle name="Normal 2 4 57" xfId="493"/>
    <cellStyle name="Normal 2 4 58" xfId="494"/>
    <cellStyle name="Normal 2 4 59" xfId="495"/>
    <cellStyle name="Normal 2 4 6" xfId="496"/>
    <cellStyle name="Normal 2 4 60" xfId="497"/>
    <cellStyle name="Normal 2 4 61" xfId="498"/>
    <cellStyle name="Normal 2 4 62" xfId="499"/>
    <cellStyle name="Normal 2 4 63" xfId="500"/>
    <cellStyle name="Normal 2 4 64" xfId="501"/>
    <cellStyle name="Normal 2 4 65" xfId="502"/>
    <cellStyle name="Normal 2 4 66" xfId="503"/>
    <cellStyle name="Normal 2 4 67" xfId="504"/>
    <cellStyle name="Normal 2 4 68" xfId="505"/>
    <cellStyle name="Normal 2 4 69" xfId="506"/>
    <cellStyle name="Normal 2 4 7" xfId="507"/>
    <cellStyle name="Normal 2 4 70" xfId="508"/>
    <cellStyle name="Normal 2 4 71" xfId="509"/>
    <cellStyle name="Normal 2 4 72" xfId="510"/>
    <cellStyle name="Normal 2 4 73" xfId="511"/>
    <cellStyle name="Normal 2 4 74" xfId="512"/>
    <cellStyle name="Normal 2 4 75" xfId="513"/>
    <cellStyle name="Normal 2 4 76" xfId="514"/>
    <cellStyle name="Normal 2 4 77" xfId="515"/>
    <cellStyle name="Normal 2 4 78" xfId="516"/>
    <cellStyle name="Normal 2 4 79" xfId="517"/>
    <cellStyle name="Normal 2 4 8" xfId="518"/>
    <cellStyle name="Normal 2 4 80" xfId="519"/>
    <cellStyle name="Normal 2 4 81" xfId="520"/>
    <cellStyle name="Normal 2 4 82" xfId="521"/>
    <cellStyle name="Normal 2 4 9" xfId="522"/>
    <cellStyle name="Normal 2 40" xfId="523"/>
    <cellStyle name="Normal 2 41" xfId="524"/>
    <cellStyle name="Normal 2 42" xfId="525"/>
    <cellStyle name="Normal 2 43" xfId="526"/>
    <cellStyle name="Normal 2 44" xfId="527"/>
    <cellStyle name="Normal 2 45" xfId="528"/>
    <cellStyle name="Normal 2 46" xfId="529"/>
    <cellStyle name="Normal 2 47" xfId="530"/>
    <cellStyle name="Normal 2 48" xfId="531"/>
    <cellStyle name="Normal 2 49" xfId="532"/>
    <cellStyle name="Normal 2 5" xfId="533"/>
    <cellStyle name="Normal 2 5 10" xfId="534"/>
    <cellStyle name="Normal 2 5 11" xfId="535"/>
    <cellStyle name="Normal 2 5 12" xfId="536"/>
    <cellStyle name="Normal 2 5 13" xfId="537"/>
    <cellStyle name="Normal 2 5 14" xfId="538"/>
    <cellStyle name="Normal 2 5 15" xfId="539"/>
    <cellStyle name="Normal 2 5 16" xfId="540"/>
    <cellStyle name="Normal 2 5 17" xfId="541"/>
    <cellStyle name="Normal 2 5 18" xfId="542"/>
    <cellStyle name="Normal 2 5 19" xfId="543"/>
    <cellStyle name="Normal 2 5 2" xfId="544"/>
    <cellStyle name="Normal 2 5 20" xfId="545"/>
    <cellStyle name="Normal 2 5 21" xfId="546"/>
    <cellStyle name="Normal 2 5 22" xfId="547"/>
    <cellStyle name="Normal 2 5 23" xfId="548"/>
    <cellStyle name="Normal 2 5 24" xfId="549"/>
    <cellStyle name="Normal 2 5 25" xfId="550"/>
    <cellStyle name="Normal 2 5 26" xfId="551"/>
    <cellStyle name="Normal 2 5 27" xfId="552"/>
    <cellStyle name="Normal 2 5 28" xfId="553"/>
    <cellStyle name="Normal 2 5 29" xfId="554"/>
    <cellStyle name="Normal 2 5 3" xfId="555"/>
    <cellStyle name="Normal 2 5 30" xfId="556"/>
    <cellStyle name="Normal 2 5 31" xfId="557"/>
    <cellStyle name="Normal 2 5 32" xfId="558"/>
    <cellStyle name="Normal 2 5 33" xfId="559"/>
    <cellStyle name="Normal 2 5 34" xfId="560"/>
    <cellStyle name="Normal 2 5 35" xfId="561"/>
    <cellStyle name="Normal 2 5 36" xfId="562"/>
    <cellStyle name="Normal 2 5 37" xfId="563"/>
    <cellStyle name="Normal 2 5 38" xfId="564"/>
    <cellStyle name="Normal 2 5 39" xfId="565"/>
    <cellStyle name="Normal 2 5 4" xfId="566"/>
    <cellStyle name="Normal 2 5 40" xfId="567"/>
    <cellStyle name="Normal 2 5 41" xfId="568"/>
    <cellStyle name="Normal 2 5 42" xfId="569"/>
    <cellStyle name="Normal 2 5 43" xfId="570"/>
    <cellStyle name="Normal 2 5 44" xfId="571"/>
    <cellStyle name="Normal 2 5 45" xfId="572"/>
    <cellStyle name="Normal 2 5 46" xfId="573"/>
    <cellStyle name="Normal 2 5 47" xfId="574"/>
    <cellStyle name="Normal 2 5 48" xfId="575"/>
    <cellStyle name="Normal 2 5 49" xfId="576"/>
    <cellStyle name="Normal 2 5 5" xfId="577"/>
    <cellStyle name="Normal 2 5 50" xfId="578"/>
    <cellStyle name="Normal 2 5 51" xfId="579"/>
    <cellStyle name="Normal 2 5 52" xfId="580"/>
    <cellStyle name="Normal 2 5 53" xfId="581"/>
    <cellStyle name="Normal 2 5 54" xfId="582"/>
    <cellStyle name="Normal 2 5 55" xfId="583"/>
    <cellStyle name="Normal 2 5 56" xfId="584"/>
    <cellStyle name="Normal 2 5 57" xfId="585"/>
    <cellStyle name="Normal 2 5 58" xfId="586"/>
    <cellStyle name="Normal 2 5 59" xfId="587"/>
    <cellStyle name="Normal 2 5 6" xfId="588"/>
    <cellStyle name="Normal 2 5 60" xfId="589"/>
    <cellStyle name="Normal 2 5 61" xfId="590"/>
    <cellStyle name="Normal 2 5 62" xfId="591"/>
    <cellStyle name="Normal 2 5 63" xfId="592"/>
    <cellStyle name="Normal 2 5 64" xfId="593"/>
    <cellStyle name="Normal 2 5 65" xfId="594"/>
    <cellStyle name="Normal 2 5 66" xfId="595"/>
    <cellStyle name="Normal 2 5 67" xfId="596"/>
    <cellStyle name="Normal 2 5 68" xfId="597"/>
    <cellStyle name="Normal 2 5 69" xfId="598"/>
    <cellStyle name="Normal 2 5 7" xfId="599"/>
    <cellStyle name="Normal 2 5 70" xfId="600"/>
    <cellStyle name="Normal 2 5 71" xfId="601"/>
    <cellStyle name="Normal 2 5 72" xfId="602"/>
    <cellStyle name="Normal 2 5 73" xfId="603"/>
    <cellStyle name="Normal 2 5 74" xfId="604"/>
    <cellStyle name="Normal 2 5 75" xfId="605"/>
    <cellStyle name="Normal 2 5 76" xfId="606"/>
    <cellStyle name="Normal 2 5 77" xfId="607"/>
    <cellStyle name="Normal 2 5 78" xfId="608"/>
    <cellStyle name="Normal 2 5 79" xfId="609"/>
    <cellStyle name="Normal 2 5 8" xfId="610"/>
    <cellStyle name="Normal 2 5 80" xfId="611"/>
    <cellStyle name="Normal 2 5 81" xfId="612"/>
    <cellStyle name="Normal 2 5 82" xfId="613"/>
    <cellStyle name="Normal 2 5 9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 10" xfId="626"/>
    <cellStyle name="Normal 2 6 11" xfId="627"/>
    <cellStyle name="Normal 2 6 12" xfId="628"/>
    <cellStyle name="Normal 2 6 13" xfId="629"/>
    <cellStyle name="Normal 2 6 14" xfId="630"/>
    <cellStyle name="Normal 2 6 15" xfId="631"/>
    <cellStyle name="Normal 2 6 16" xfId="632"/>
    <cellStyle name="Normal 2 6 17" xfId="633"/>
    <cellStyle name="Normal 2 6 18" xfId="634"/>
    <cellStyle name="Normal 2 6 19" xfId="635"/>
    <cellStyle name="Normal 2 6 2" xfId="636"/>
    <cellStyle name="Normal 2 6 20" xfId="637"/>
    <cellStyle name="Normal 2 6 21" xfId="638"/>
    <cellStyle name="Normal 2 6 22" xfId="639"/>
    <cellStyle name="Normal 2 6 23" xfId="640"/>
    <cellStyle name="Normal 2 6 24" xfId="641"/>
    <cellStyle name="Normal 2 6 25" xfId="642"/>
    <cellStyle name="Normal 2 6 26" xfId="643"/>
    <cellStyle name="Normal 2 6 27" xfId="644"/>
    <cellStyle name="Normal 2 6 28" xfId="645"/>
    <cellStyle name="Normal 2 6 29" xfId="646"/>
    <cellStyle name="Normal 2 6 3" xfId="647"/>
    <cellStyle name="Normal 2 6 30" xfId="648"/>
    <cellStyle name="Normal 2 6 31" xfId="649"/>
    <cellStyle name="Normal 2 6 32" xfId="650"/>
    <cellStyle name="Normal 2 6 33" xfId="651"/>
    <cellStyle name="Normal 2 6 34" xfId="652"/>
    <cellStyle name="Normal 2 6 35" xfId="653"/>
    <cellStyle name="Normal 2 6 36" xfId="654"/>
    <cellStyle name="Normal 2 6 37" xfId="655"/>
    <cellStyle name="Normal 2 6 38" xfId="656"/>
    <cellStyle name="Normal 2 6 39" xfId="657"/>
    <cellStyle name="Normal 2 6 4" xfId="658"/>
    <cellStyle name="Normal 2 6 40" xfId="659"/>
    <cellStyle name="Normal 2 6 41" xfId="660"/>
    <cellStyle name="Normal 2 6 42" xfId="661"/>
    <cellStyle name="Normal 2 6 43" xfId="662"/>
    <cellStyle name="Normal 2 6 44" xfId="663"/>
    <cellStyle name="Normal 2 6 45" xfId="664"/>
    <cellStyle name="Normal 2 6 46" xfId="665"/>
    <cellStyle name="Normal 2 6 47" xfId="666"/>
    <cellStyle name="Normal 2 6 48" xfId="667"/>
    <cellStyle name="Normal 2 6 49" xfId="668"/>
    <cellStyle name="Normal 2 6 5" xfId="669"/>
    <cellStyle name="Normal 2 6 50" xfId="670"/>
    <cellStyle name="Normal 2 6 51" xfId="671"/>
    <cellStyle name="Normal 2 6 52" xfId="672"/>
    <cellStyle name="Normal 2 6 53" xfId="673"/>
    <cellStyle name="Normal 2 6 54" xfId="674"/>
    <cellStyle name="Normal 2 6 55" xfId="675"/>
    <cellStyle name="Normal 2 6 56" xfId="676"/>
    <cellStyle name="Normal 2 6 57" xfId="677"/>
    <cellStyle name="Normal 2 6 58" xfId="678"/>
    <cellStyle name="Normal 2 6 59" xfId="679"/>
    <cellStyle name="Normal 2 6 6" xfId="680"/>
    <cellStyle name="Normal 2 6 60" xfId="681"/>
    <cellStyle name="Normal 2 6 61" xfId="682"/>
    <cellStyle name="Normal 2 6 62" xfId="683"/>
    <cellStyle name="Normal 2 6 63" xfId="684"/>
    <cellStyle name="Normal 2 6 64" xfId="685"/>
    <cellStyle name="Normal 2 6 65" xfId="686"/>
    <cellStyle name="Normal 2 6 66" xfId="687"/>
    <cellStyle name="Normal 2 6 67" xfId="688"/>
    <cellStyle name="Normal 2 6 68" xfId="689"/>
    <cellStyle name="Normal 2 6 69" xfId="690"/>
    <cellStyle name="Normal 2 6 7" xfId="691"/>
    <cellStyle name="Normal 2 6 70" xfId="692"/>
    <cellStyle name="Normal 2 6 71" xfId="693"/>
    <cellStyle name="Normal 2 6 72" xfId="694"/>
    <cellStyle name="Normal 2 6 73" xfId="695"/>
    <cellStyle name="Normal 2 6 74" xfId="696"/>
    <cellStyle name="Normal 2 6 75" xfId="697"/>
    <cellStyle name="Normal 2 6 76" xfId="698"/>
    <cellStyle name="Normal 2 6 77" xfId="699"/>
    <cellStyle name="Normal 2 6 78" xfId="700"/>
    <cellStyle name="Normal 2 6 79" xfId="701"/>
    <cellStyle name="Normal 2 6 8" xfId="702"/>
    <cellStyle name="Normal 2 6 80" xfId="703"/>
    <cellStyle name="Normal 2 6 81" xfId="704"/>
    <cellStyle name="Normal 2 6 82" xfId="705"/>
    <cellStyle name="Normal 2 6 9" xfId="706"/>
    <cellStyle name="Normal 2 60" xfId="707"/>
    <cellStyle name="Normal 2 61" xfId="708"/>
    <cellStyle name="Normal 2 62" xfId="709"/>
    <cellStyle name="Normal 2 63" xfId="710"/>
    <cellStyle name="Normal 2 64" xfId="711"/>
    <cellStyle name="Normal 2 65" xfId="712"/>
    <cellStyle name="Normal 2 66" xfId="713"/>
    <cellStyle name="Normal 2 67" xfId="714"/>
    <cellStyle name="Normal 2 68" xfId="715"/>
    <cellStyle name="Normal 2 69" xfId="716"/>
    <cellStyle name="Normal 2 7" xfId="717"/>
    <cellStyle name="Normal 2 7 10" xfId="718"/>
    <cellStyle name="Normal 2 7 11" xfId="719"/>
    <cellStyle name="Normal 2 7 12" xfId="720"/>
    <cellStyle name="Normal 2 7 13" xfId="721"/>
    <cellStyle name="Normal 2 7 14" xfId="722"/>
    <cellStyle name="Normal 2 7 15" xfId="723"/>
    <cellStyle name="Normal 2 7 16" xfId="724"/>
    <cellStyle name="Normal 2 7 17" xfId="725"/>
    <cellStyle name="Normal 2 7 18" xfId="726"/>
    <cellStyle name="Normal 2 7 19" xfId="727"/>
    <cellStyle name="Normal 2 7 2" xfId="728"/>
    <cellStyle name="Normal 2 7 20" xfId="729"/>
    <cellStyle name="Normal 2 7 21" xfId="730"/>
    <cellStyle name="Normal 2 7 22" xfId="731"/>
    <cellStyle name="Normal 2 7 23" xfId="732"/>
    <cellStyle name="Normal 2 7 24" xfId="733"/>
    <cellStyle name="Normal 2 7 25" xfId="734"/>
    <cellStyle name="Normal 2 7 26" xfId="735"/>
    <cellStyle name="Normal 2 7 27" xfId="736"/>
    <cellStyle name="Normal 2 7 28" xfId="737"/>
    <cellStyle name="Normal 2 7 29" xfId="738"/>
    <cellStyle name="Normal 2 7 3" xfId="739"/>
    <cellStyle name="Normal 2 7 4" xfId="740"/>
    <cellStyle name="Normal 2 7 5" xfId="741"/>
    <cellStyle name="Normal 2 7 6" xfId="742"/>
    <cellStyle name="Normal 2 7 7" xfId="743"/>
    <cellStyle name="Normal 2 7 8" xfId="744"/>
    <cellStyle name="Normal 2 7 9" xfId="745"/>
    <cellStyle name="Normal 2 70" xfId="746"/>
    <cellStyle name="Normal 2 71" xfId="747"/>
    <cellStyle name="Normal 2 72" xfId="748"/>
    <cellStyle name="Normal 2 73" xfId="749"/>
    <cellStyle name="Normal 2 74" xfId="750"/>
    <cellStyle name="Normal 2 75" xfId="751"/>
    <cellStyle name="Normal 2 76" xfId="752"/>
    <cellStyle name="Normal 2 77" xfId="753"/>
    <cellStyle name="Normal 2 78" xfId="754"/>
    <cellStyle name="Normal 2 79" xfId="755"/>
    <cellStyle name="Normal 2 8" xfId="756"/>
    <cellStyle name="Normal 2 8 10" xfId="757"/>
    <cellStyle name="Normal 2 8 11" xfId="758"/>
    <cellStyle name="Normal 2 8 12" xfId="759"/>
    <cellStyle name="Normal 2 8 13" xfId="760"/>
    <cellStyle name="Normal 2 8 14" xfId="761"/>
    <cellStyle name="Normal 2 8 15" xfId="762"/>
    <cellStyle name="Normal 2 8 16" xfId="763"/>
    <cellStyle name="Normal 2 8 17" xfId="764"/>
    <cellStyle name="Normal 2 8 18" xfId="765"/>
    <cellStyle name="Normal 2 8 19" xfId="766"/>
    <cellStyle name="Normal 2 8 2" xfId="767"/>
    <cellStyle name="Normal 2 8 20" xfId="768"/>
    <cellStyle name="Normal 2 8 21" xfId="769"/>
    <cellStyle name="Normal 2 8 22" xfId="770"/>
    <cellStyle name="Normal 2 8 23" xfId="771"/>
    <cellStyle name="Normal 2 8 24" xfId="772"/>
    <cellStyle name="Normal 2 8 25" xfId="773"/>
    <cellStyle name="Normal 2 8 26" xfId="774"/>
    <cellStyle name="Normal 2 8 27" xfId="775"/>
    <cellStyle name="Normal 2 8 28" xfId="776"/>
    <cellStyle name="Normal 2 8 29" xfId="777"/>
    <cellStyle name="Normal 2 8 3" xfId="778"/>
    <cellStyle name="Normal 2 8 4" xfId="779"/>
    <cellStyle name="Normal 2 8 5" xfId="780"/>
    <cellStyle name="Normal 2 8 6" xfId="781"/>
    <cellStyle name="Normal 2 8 7" xfId="782"/>
    <cellStyle name="Normal 2 8 8" xfId="783"/>
    <cellStyle name="Normal 2 8 9" xfId="784"/>
    <cellStyle name="Normal 2 80" xfId="785"/>
    <cellStyle name="Normal 2 81" xfId="786"/>
    <cellStyle name="Normal 2 82" xfId="787"/>
    <cellStyle name="Normal 2 83" xfId="788"/>
    <cellStyle name="Normal 2 84" xfId="789"/>
    <cellStyle name="Normal 2 85" xfId="790"/>
    <cellStyle name="Normal 2 86" xfId="791"/>
    <cellStyle name="Normal 2 87" xfId="792"/>
    <cellStyle name="Normal 2 88" xfId="793"/>
    <cellStyle name="Normal 2 89" xfId="794"/>
    <cellStyle name="Normal 2 9" xfId="795"/>
    <cellStyle name="Normal 2 9 10" xfId="796"/>
    <cellStyle name="Normal 2 9 11" xfId="797"/>
    <cellStyle name="Normal 2 9 12" xfId="798"/>
    <cellStyle name="Normal 2 9 13" xfId="799"/>
    <cellStyle name="Normal 2 9 14" xfId="800"/>
    <cellStyle name="Normal 2 9 15" xfId="801"/>
    <cellStyle name="Normal 2 9 16" xfId="802"/>
    <cellStyle name="Normal 2 9 17" xfId="803"/>
    <cellStyle name="Normal 2 9 18" xfId="804"/>
    <cellStyle name="Normal 2 9 19" xfId="805"/>
    <cellStyle name="Normal 2 9 2" xfId="806"/>
    <cellStyle name="Normal 2 9 20" xfId="807"/>
    <cellStyle name="Normal 2 9 21" xfId="808"/>
    <cellStyle name="Normal 2 9 22" xfId="809"/>
    <cellStyle name="Normal 2 9 23" xfId="810"/>
    <cellStyle name="Normal 2 9 24" xfId="811"/>
    <cellStyle name="Normal 2 9 25" xfId="812"/>
    <cellStyle name="Normal 2 9 26" xfId="813"/>
    <cellStyle name="Normal 2 9 27" xfId="814"/>
    <cellStyle name="Normal 2 9 28" xfId="815"/>
    <cellStyle name="Normal 2 9 29" xfId="816"/>
    <cellStyle name="Normal 2 9 3" xfId="817"/>
    <cellStyle name="Normal 2 9 4" xfId="818"/>
    <cellStyle name="Normal 2 9 5" xfId="819"/>
    <cellStyle name="Normal 2 9 6" xfId="820"/>
    <cellStyle name="Normal 2 9 7" xfId="821"/>
    <cellStyle name="Normal 2 9 8" xfId="822"/>
    <cellStyle name="Normal 2 9 9" xfId="823"/>
    <cellStyle name="Normal 2 90" xfId="824"/>
    <cellStyle name="Normal 2 91" xfId="825"/>
    <cellStyle name="Normal 2 92" xfId="826"/>
    <cellStyle name="Normal 2 93" xfId="827"/>
    <cellStyle name="Normal 2 94" xfId="828"/>
    <cellStyle name="Normal 2 95" xfId="829"/>
    <cellStyle name="Normal 2 96" xfId="830"/>
    <cellStyle name="Normal 2 97" xfId="831"/>
    <cellStyle name="Normal 2 98" xfId="832"/>
    <cellStyle name="Normal 2 99" xfId="833"/>
    <cellStyle name="Normal 20" xfId="834"/>
    <cellStyle name="Normal 21" xfId="835"/>
    <cellStyle name="Normal 22" xfId="836"/>
    <cellStyle name="Normal 23" xfId="837"/>
    <cellStyle name="Normal 24" xfId="838"/>
    <cellStyle name="Normal 25" xfId="839"/>
    <cellStyle name="Normal 26" xfId="840"/>
    <cellStyle name="Normal 27" xfId="841"/>
    <cellStyle name="Normal 28" xfId="842"/>
    <cellStyle name="Normal 29" xfId="843"/>
    <cellStyle name="Normal 3" xfId="844"/>
    <cellStyle name="Normal 3 10" xfId="845"/>
    <cellStyle name="Normal 3 10 10" xfId="846"/>
    <cellStyle name="Normal 3 10 11" xfId="847"/>
    <cellStyle name="Normal 3 10 12" xfId="848"/>
    <cellStyle name="Normal 3 10 13" xfId="849"/>
    <cellStyle name="Normal 3 10 14" xfId="850"/>
    <cellStyle name="Normal 3 10 15" xfId="851"/>
    <cellStyle name="Normal 3 10 16" xfId="852"/>
    <cellStyle name="Normal 3 10 17" xfId="853"/>
    <cellStyle name="Normal 3 10 18" xfId="854"/>
    <cellStyle name="Normal 3 10 19" xfId="855"/>
    <cellStyle name="Normal 3 10 2" xfId="856"/>
    <cellStyle name="Normal 3 10 20" xfId="857"/>
    <cellStyle name="Normal 3 10 21" xfId="858"/>
    <cellStyle name="Normal 3 10 22" xfId="859"/>
    <cellStyle name="Normal 3 10 23" xfId="860"/>
    <cellStyle name="Normal 3 10 24" xfId="861"/>
    <cellStyle name="Normal 3 10 25" xfId="862"/>
    <cellStyle name="Normal 3 10 26" xfId="863"/>
    <cellStyle name="Normal 3 10 27" xfId="864"/>
    <cellStyle name="Normal 3 10 28" xfId="865"/>
    <cellStyle name="Normal 3 10 29" xfId="866"/>
    <cellStyle name="Normal 3 10 3" xfId="867"/>
    <cellStyle name="Normal 3 10 4" xfId="868"/>
    <cellStyle name="Normal 3 10 5" xfId="869"/>
    <cellStyle name="Normal 3 10 6" xfId="870"/>
    <cellStyle name="Normal 3 10 7" xfId="871"/>
    <cellStyle name="Normal 3 10 8" xfId="872"/>
    <cellStyle name="Normal 3 10 9" xfId="873"/>
    <cellStyle name="Normal 3 11" xfId="874"/>
    <cellStyle name="Normal 3 11 10" xfId="875"/>
    <cellStyle name="Normal 3 11 11" xfId="876"/>
    <cellStyle name="Normal 3 11 12" xfId="877"/>
    <cellStyle name="Normal 3 11 13" xfId="878"/>
    <cellStyle name="Normal 3 11 14" xfId="879"/>
    <cellStyle name="Normal 3 11 15" xfId="880"/>
    <cellStyle name="Normal 3 11 16" xfId="881"/>
    <cellStyle name="Normal 3 11 17" xfId="882"/>
    <cellStyle name="Normal 3 11 18" xfId="883"/>
    <cellStyle name="Normal 3 11 19" xfId="884"/>
    <cellStyle name="Normal 3 11 2" xfId="885"/>
    <cellStyle name="Normal 3 11 20" xfId="886"/>
    <cellStyle name="Normal 3 11 21" xfId="887"/>
    <cellStyle name="Normal 3 11 22" xfId="888"/>
    <cellStyle name="Normal 3 11 23" xfId="889"/>
    <cellStyle name="Normal 3 11 24" xfId="890"/>
    <cellStyle name="Normal 3 11 25" xfId="891"/>
    <cellStyle name="Normal 3 11 26" xfId="892"/>
    <cellStyle name="Normal 3 11 27" xfId="893"/>
    <cellStyle name="Normal 3 11 28" xfId="894"/>
    <cellStyle name="Normal 3 11 29" xfId="895"/>
    <cellStyle name="Normal 3 11 3" xfId="896"/>
    <cellStyle name="Normal 3 11 4" xfId="897"/>
    <cellStyle name="Normal 3 11 5" xfId="898"/>
    <cellStyle name="Normal 3 11 6" xfId="899"/>
    <cellStyle name="Normal 3 11 7" xfId="900"/>
    <cellStyle name="Normal 3 11 8" xfId="901"/>
    <cellStyle name="Normal 3 11 9" xfId="902"/>
    <cellStyle name="Normal 3 12" xfId="903"/>
    <cellStyle name="Normal 3 12 10" xfId="904"/>
    <cellStyle name="Normal 3 12 11" xfId="905"/>
    <cellStyle name="Normal 3 12 12" xfId="906"/>
    <cellStyle name="Normal 3 12 13" xfId="907"/>
    <cellStyle name="Normal 3 12 14" xfId="908"/>
    <cellStyle name="Normal 3 12 15" xfId="909"/>
    <cellStyle name="Normal 3 12 16" xfId="910"/>
    <cellStyle name="Normal 3 12 17" xfId="911"/>
    <cellStyle name="Normal 3 12 18" xfId="912"/>
    <cellStyle name="Normal 3 12 19" xfId="913"/>
    <cellStyle name="Normal 3 12 2" xfId="914"/>
    <cellStyle name="Normal 3 12 20" xfId="915"/>
    <cellStyle name="Normal 3 12 21" xfId="916"/>
    <cellStyle name="Normal 3 12 22" xfId="917"/>
    <cellStyle name="Normal 3 12 23" xfId="918"/>
    <cellStyle name="Normal 3 12 24" xfId="919"/>
    <cellStyle name="Normal 3 12 25" xfId="920"/>
    <cellStyle name="Normal 3 12 26" xfId="921"/>
    <cellStyle name="Normal 3 12 27" xfId="922"/>
    <cellStyle name="Normal 3 12 28" xfId="923"/>
    <cellStyle name="Normal 3 12 29" xfId="924"/>
    <cellStyle name="Normal 3 12 3" xfId="925"/>
    <cellStyle name="Normal 3 12 4" xfId="926"/>
    <cellStyle name="Normal 3 12 5" xfId="927"/>
    <cellStyle name="Normal 3 12 6" xfId="928"/>
    <cellStyle name="Normal 3 12 7" xfId="929"/>
    <cellStyle name="Normal 3 12 8" xfId="930"/>
    <cellStyle name="Normal 3 12 9" xfId="931"/>
    <cellStyle name="Normal 3 13" xfId="932"/>
    <cellStyle name="Normal 3 13 10" xfId="933"/>
    <cellStyle name="Normal 3 13 11" xfId="934"/>
    <cellStyle name="Normal 3 13 12" xfId="935"/>
    <cellStyle name="Normal 3 13 13" xfId="936"/>
    <cellStyle name="Normal 3 13 14" xfId="937"/>
    <cellStyle name="Normal 3 13 15" xfId="938"/>
    <cellStyle name="Normal 3 13 16" xfId="939"/>
    <cellStyle name="Normal 3 13 17" xfId="940"/>
    <cellStyle name="Normal 3 13 18" xfId="941"/>
    <cellStyle name="Normal 3 13 19" xfId="942"/>
    <cellStyle name="Normal 3 13 2" xfId="943"/>
    <cellStyle name="Normal 3 13 20" xfId="944"/>
    <cellStyle name="Normal 3 13 21" xfId="945"/>
    <cellStyle name="Normal 3 13 22" xfId="946"/>
    <cellStyle name="Normal 3 13 23" xfId="947"/>
    <cellStyle name="Normal 3 13 24" xfId="948"/>
    <cellStyle name="Normal 3 13 25" xfId="949"/>
    <cellStyle name="Normal 3 13 26" xfId="950"/>
    <cellStyle name="Normal 3 13 27" xfId="951"/>
    <cellStyle name="Normal 3 13 28" xfId="952"/>
    <cellStyle name="Normal 3 13 29" xfId="953"/>
    <cellStyle name="Normal 3 13 3" xfId="954"/>
    <cellStyle name="Normal 3 13 4" xfId="955"/>
    <cellStyle name="Normal 3 13 5" xfId="956"/>
    <cellStyle name="Normal 3 13 6" xfId="957"/>
    <cellStyle name="Normal 3 13 7" xfId="958"/>
    <cellStyle name="Normal 3 13 8" xfId="959"/>
    <cellStyle name="Normal 3 13 9" xfId="960"/>
    <cellStyle name="Normal 3 14" xfId="961"/>
    <cellStyle name="Normal 3 14 10" xfId="962"/>
    <cellStyle name="Normal 3 14 11" xfId="963"/>
    <cellStyle name="Normal 3 14 12" xfId="964"/>
    <cellStyle name="Normal 3 14 13" xfId="965"/>
    <cellStyle name="Normal 3 14 14" xfId="966"/>
    <cellStyle name="Normal 3 14 15" xfId="967"/>
    <cellStyle name="Normal 3 14 16" xfId="968"/>
    <cellStyle name="Normal 3 14 17" xfId="969"/>
    <cellStyle name="Normal 3 14 18" xfId="970"/>
    <cellStyle name="Normal 3 14 19" xfId="971"/>
    <cellStyle name="Normal 3 14 2" xfId="972"/>
    <cellStyle name="Normal 3 14 20" xfId="973"/>
    <cellStyle name="Normal 3 14 21" xfId="974"/>
    <cellStyle name="Normal 3 14 22" xfId="975"/>
    <cellStyle name="Normal 3 14 23" xfId="976"/>
    <cellStyle name="Normal 3 14 24" xfId="977"/>
    <cellStyle name="Normal 3 14 25" xfId="978"/>
    <cellStyle name="Normal 3 14 26" xfId="979"/>
    <cellStyle name="Normal 3 14 27" xfId="980"/>
    <cellStyle name="Normal 3 14 28" xfId="981"/>
    <cellStyle name="Normal 3 14 29" xfId="982"/>
    <cellStyle name="Normal 3 14 3" xfId="983"/>
    <cellStyle name="Normal 3 14 4" xfId="984"/>
    <cellStyle name="Normal 3 14 5" xfId="985"/>
    <cellStyle name="Normal 3 14 6" xfId="986"/>
    <cellStyle name="Normal 3 14 7" xfId="987"/>
    <cellStyle name="Normal 3 14 8" xfId="988"/>
    <cellStyle name="Normal 3 14 9" xfId="989"/>
    <cellStyle name="Normal 3 15" xfId="990"/>
    <cellStyle name="Normal 3 15 10" xfId="991"/>
    <cellStyle name="Normal 3 15 11" xfId="992"/>
    <cellStyle name="Normal 3 15 12" xfId="993"/>
    <cellStyle name="Normal 3 15 13" xfId="994"/>
    <cellStyle name="Normal 3 15 14" xfId="995"/>
    <cellStyle name="Normal 3 15 15" xfId="996"/>
    <cellStyle name="Normal 3 15 16" xfId="997"/>
    <cellStyle name="Normal 3 15 17" xfId="998"/>
    <cellStyle name="Normal 3 15 18" xfId="999"/>
    <cellStyle name="Normal 3 15 19" xfId="1000"/>
    <cellStyle name="Normal 3 15 2" xfId="1001"/>
    <cellStyle name="Normal 3 15 20" xfId="1002"/>
    <cellStyle name="Normal 3 15 21" xfId="1003"/>
    <cellStyle name="Normal 3 15 22" xfId="1004"/>
    <cellStyle name="Normal 3 15 23" xfId="1005"/>
    <cellStyle name="Normal 3 15 24" xfId="1006"/>
    <cellStyle name="Normal 3 15 25" xfId="1007"/>
    <cellStyle name="Normal 3 15 26" xfId="1008"/>
    <cellStyle name="Normal 3 15 27" xfId="1009"/>
    <cellStyle name="Normal 3 15 28" xfId="1010"/>
    <cellStyle name="Normal 3 15 29" xfId="1011"/>
    <cellStyle name="Normal 3 15 3" xfId="1012"/>
    <cellStyle name="Normal 3 15 4" xfId="1013"/>
    <cellStyle name="Normal 3 15 5" xfId="1014"/>
    <cellStyle name="Normal 3 15 6" xfId="1015"/>
    <cellStyle name="Normal 3 15 7" xfId="1016"/>
    <cellStyle name="Normal 3 15 8" xfId="1017"/>
    <cellStyle name="Normal 3 15 9" xfId="1018"/>
    <cellStyle name="Normal 3 16" xfId="1019"/>
    <cellStyle name="Normal 3 17" xfId="1020"/>
    <cellStyle name="Normal 3 18" xfId="1021"/>
    <cellStyle name="Normal 3 19" xfId="1022"/>
    <cellStyle name="Normal 3 2" xfId="1023"/>
    <cellStyle name="Normal 3 2 10" xfId="1024"/>
    <cellStyle name="Normal 3 2 11" xfId="1025"/>
    <cellStyle name="Normal 3 2 12" xfId="1026"/>
    <cellStyle name="Normal 3 2 13" xfId="1027"/>
    <cellStyle name="Normal 3 2 14" xfId="1028"/>
    <cellStyle name="Normal 3 2 15" xfId="1029"/>
    <cellStyle name="Normal 3 2 16" xfId="1030"/>
    <cellStyle name="Normal 3 2 17" xfId="1031"/>
    <cellStyle name="Normal 3 2 18" xfId="1032"/>
    <cellStyle name="Normal 3 2 19" xfId="1033"/>
    <cellStyle name="Normal 3 2 2" xfId="1034"/>
    <cellStyle name="Normal 3 2 20" xfId="1035"/>
    <cellStyle name="Normal 3 2 21" xfId="1036"/>
    <cellStyle name="Normal 3 2 22" xfId="1037"/>
    <cellStyle name="Normal 3 2 23" xfId="1038"/>
    <cellStyle name="Normal 3 2 24" xfId="1039"/>
    <cellStyle name="Normal 3 2 25" xfId="1040"/>
    <cellStyle name="Normal 3 2 26" xfId="1041"/>
    <cellStyle name="Normal 3 2 27" xfId="1042"/>
    <cellStyle name="Normal 3 2 28" xfId="1043"/>
    <cellStyle name="Normal 3 2 29" xfId="1044"/>
    <cellStyle name="Normal 3 2 3" xfId="1045"/>
    <cellStyle name="Normal 3 2 30" xfId="1046"/>
    <cellStyle name="Normal 3 2 31" xfId="1047"/>
    <cellStyle name="Normal 3 2 32" xfId="1048"/>
    <cellStyle name="Normal 3 2 33" xfId="1049"/>
    <cellStyle name="Normal 3 2 34" xfId="1050"/>
    <cellStyle name="Normal 3 2 35" xfId="1051"/>
    <cellStyle name="Normal 3 2 36" xfId="1052"/>
    <cellStyle name="Normal 3 2 37" xfId="1053"/>
    <cellStyle name="Normal 3 2 38" xfId="1054"/>
    <cellStyle name="Normal 3 2 39" xfId="1055"/>
    <cellStyle name="Normal 3 2 4" xfId="1056"/>
    <cellStyle name="Normal 3 2 40" xfId="1057"/>
    <cellStyle name="Normal 3 2 41" xfId="1058"/>
    <cellStyle name="Normal 3 2 42" xfId="1059"/>
    <cellStyle name="Normal 3 2 43" xfId="1060"/>
    <cellStyle name="Normal 3 2 44" xfId="1061"/>
    <cellStyle name="Normal 3 2 45" xfId="1062"/>
    <cellStyle name="Normal 3 2 46" xfId="1063"/>
    <cellStyle name="Normal 3 2 47" xfId="1064"/>
    <cellStyle name="Normal 3 2 48" xfId="1065"/>
    <cellStyle name="Normal 3 2 49" xfId="1066"/>
    <cellStyle name="Normal 3 2 5" xfId="1067"/>
    <cellStyle name="Normal 3 2 50" xfId="1068"/>
    <cellStyle name="Normal 3 2 51" xfId="1069"/>
    <cellStyle name="Normal 3 2 52" xfId="1070"/>
    <cellStyle name="Normal 3 2 53" xfId="1071"/>
    <cellStyle name="Normal 3 2 54" xfId="1072"/>
    <cellStyle name="Normal 3 2 55" xfId="1073"/>
    <cellStyle name="Normal 3 2 56" xfId="1074"/>
    <cellStyle name="Normal 3 2 57" xfId="1075"/>
    <cellStyle name="Normal 3 2 58" xfId="1076"/>
    <cellStyle name="Normal 3 2 59" xfId="1077"/>
    <cellStyle name="Normal 3 2 6" xfId="1078"/>
    <cellStyle name="Normal 3 2 60" xfId="1079"/>
    <cellStyle name="Normal 3 2 61" xfId="1080"/>
    <cellStyle name="Normal 3 2 62" xfId="1081"/>
    <cellStyle name="Normal 3 2 63" xfId="1082"/>
    <cellStyle name="Normal 3 2 64" xfId="1083"/>
    <cellStyle name="Normal 3 2 65" xfId="1084"/>
    <cellStyle name="Normal 3 2 66" xfId="1085"/>
    <cellStyle name="Normal 3 2 67" xfId="1086"/>
    <cellStyle name="Normal 3 2 68" xfId="1087"/>
    <cellStyle name="Normal 3 2 69" xfId="1088"/>
    <cellStyle name="Normal 3 2 7" xfId="1089"/>
    <cellStyle name="Normal 3 2 70" xfId="1090"/>
    <cellStyle name="Normal 3 2 71" xfId="1091"/>
    <cellStyle name="Normal 3 2 72" xfId="1092"/>
    <cellStyle name="Normal 3 2 73" xfId="1093"/>
    <cellStyle name="Normal 3 2 74" xfId="1094"/>
    <cellStyle name="Normal 3 2 75" xfId="1095"/>
    <cellStyle name="Normal 3 2 76" xfId="1096"/>
    <cellStyle name="Normal 3 2 77" xfId="1097"/>
    <cellStyle name="Normal 3 2 78" xfId="1098"/>
    <cellStyle name="Normal 3 2 79" xfId="1099"/>
    <cellStyle name="Normal 3 2 8" xfId="1100"/>
    <cellStyle name="Normal 3 2 80" xfId="1101"/>
    <cellStyle name="Normal 3 2 81" xfId="1102"/>
    <cellStyle name="Normal 3 2 82" xfId="1103"/>
    <cellStyle name="Normal 3 2 9" xfId="1104"/>
    <cellStyle name="Normal 3 20" xfId="1105"/>
    <cellStyle name="Normal 3 21" xfId="1106"/>
    <cellStyle name="Normal 3 22" xfId="1107"/>
    <cellStyle name="Normal 3 23" xfId="1108"/>
    <cellStyle name="Normal 3 24" xfId="1109"/>
    <cellStyle name="Normal 3 25" xfId="1110"/>
    <cellStyle name="Normal 3 26" xfId="1111"/>
    <cellStyle name="Normal 3 27" xfId="1112"/>
    <cellStyle name="Normal 3 28" xfId="1113"/>
    <cellStyle name="Normal 3 29" xfId="1114"/>
    <cellStyle name="Normal 3 3" xfId="1115"/>
    <cellStyle name="Normal 3 3 10" xfId="1116"/>
    <cellStyle name="Normal 3 3 11" xfId="1117"/>
    <cellStyle name="Normal 3 3 12" xfId="1118"/>
    <cellStyle name="Normal 3 3 13" xfId="1119"/>
    <cellStyle name="Normal 3 3 14" xfId="1120"/>
    <cellStyle name="Normal 3 3 15" xfId="1121"/>
    <cellStyle name="Normal 3 3 16" xfId="1122"/>
    <cellStyle name="Normal 3 3 17" xfId="1123"/>
    <cellStyle name="Normal 3 3 18" xfId="1124"/>
    <cellStyle name="Normal 3 3 19" xfId="1125"/>
    <cellStyle name="Normal 3 3 2" xfId="1126"/>
    <cellStyle name="Normal 3 3 20" xfId="1127"/>
    <cellStyle name="Normal 3 3 21" xfId="1128"/>
    <cellStyle name="Normal 3 3 22" xfId="1129"/>
    <cellStyle name="Normal 3 3 23" xfId="1130"/>
    <cellStyle name="Normal 3 3 24" xfId="1131"/>
    <cellStyle name="Normal 3 3 25" xfId="1132"/>
    <cellStyle name="Normal 3 3 26" xfId="1133"/>
    <cellStyle name="Normal 3 3 27" xfId="1134"/>
    <cellStyle name="Normal 3 3 28" xfId="1135"/>
    <cellStyle name="Normal 3 3 29" xfId="1136"/>
    <cellStyle name="Normal 3 3 3" xfId="1137"/>
    <cellStyle name="Normal 3 3 30" xfId="1138"/>
    <cellStyle name="Normal 3 3 31" xfId="1139"/>
    <cellStyle name="Normal 3 3 32" xfId="1140"/>
    <cellStyle name="Normal 3 3 33" xfId="1141"/>
    <cellStyle name="Normal 3 3 34" xfId="1142"/>
    <cellStyle name="Normal 3 3 35" xfId="1143"/>
    <cellStyle name="Normal 3 3 36" xfId="1144"/>
    <cellStyle name="Normal 3 3 37" xfId="1145"/>
    <cellStyle name="Normal 3 3 38" xfId="1146"/>
    <cellStyle name="Normal 3 3 39" xfId="1147"/>
    <cellStyle name="Normal 3 3 4" xfId="1148"/>
    <cellStyle name="Normal 3 3 40" xfId="1149"/>
    <cellStyle name="Normal 3 3 41" xfId="1150"/>
    <cellStyle name="Normal 3 3 42" xfId="1151"/>
    <cellStyle name="Normal 3 3 43" xfId="1152"/>
    <cellStyle name="Normal 3 3 44" xfId="1153"/>
    <cellStyle name="Normal 3 3 45" xfId="1154"/>
    <cellStyle name="Normal 3 3 46" xfId="1155"/>
    <cellStyle name="Normal 3 3 47" xfId="1156"/>
    <cellStyle name="Normal 3 3 48" xfId="1157"/>
    <cellStyle name="Normal 3 3 49" xfId="1158"/>
    <cellStyle name="Normal 3 3 5" xfId="1159"/>
    <cellStyle name="Normal 3 3 50" xfId="1160"/>
    <cellStyle name="Normal 3 3 51" xfId="1161"/>
    <cellStyle name="Normal 3 3 52" xfId="1162"/>
    <cellStyle name="Normal 3 3 53" xfId="1163"/>
    <cellStyle name="Normal 3 3 54" xfId="1164"/>
    <cellStyle name="Normal 3 3 55" xfId="1165"/>
    <cellStyle name="Normal 3 3 56" xfId="1166"/>
    <cellStyle name="Normal 3 3 57" xfId="1167"/>
    <cellStyle name="Normal 3 3 58" xfId="1168"/>
    <cellStyle name="Normal 3 3 59" xfId="1169"/>
    <cellStyle name="Normal 3 3 6" xfId="1170"/>
    <cellStyle name="Normal 3 3 60" xfId="1171"/>
    <cellStyle name="Normal 3 3 61" xfId="1172"/>
    <cellStyle name="Normal 3 3 62" xfId="1173"/>
    <cellStyle name="Normal 3 3 63" xfId="1174"/>
    <cellStyle name="Normal 3 3 64" xfId="1175"/>
    <cellStyle name="Normal 3 3 65" xfId="1176"/>
    <cellStyle name="Normal 3 3 66" xfId="1177"/>
    <cellStyle name="Normal 3 3 67" xfId="1178"/>
    <cellStyle name="Normal 3 3 68" xfId="1179"/>
    <cellStyle name="Normal 3 3 69" xfId="1180"/>
    <cellStyle name="Normal 3 3 7" xfId="1181"/>
    <cellStyle name="Normal 3 3 70" xfId="1182"/>
    <cellStyle name="Normal 3 3 71" xfId="1183"/>
    <cellStyle name="Normal 3 3 72" xfId="1184"/>
    <cellStyle name="Normal 3 3 73" xfId="1185"/>
    <cellStyle name="Normal 3 3 74" xfId="1186"/>
    <cellStyle name="Normal 3 3 75" xfId="1187"/>
    <cellStyle name="Normal 3 3 76" xfId="1188"/>
    <cellStyle name="Normal 3 3 77" xfId="1189"/>
    <cellStyle name="Normal 3 3 78" xfId="1190"/>
    <cellStyle name="Normal 3 3 79" xfId="1191"/>
    <cellStyle name="Normal 3 3 8" xfId="1192"/>
    <cellStyle name="Normal 3 3 80" xfId="1193"/>
    <cellStyle name="Normal 3 3 81" xfId="1194"/>
    <cellStyle name="Normal 3 3 82" xfId="1195"/>
    <cellStyle name="Normal 3 3 9" xfId="1196"/>
    <cellStyle name="Normal 3 30" xfId="1197"/>
    <cellStyle name="Normal 3 31" xfId="1198"/>
    <cellStyle name="Normal 3 32" xfId="1199"/>
    <cellStyle name="Normal 3 33" xfId="1200"/>
    <cellStyle name="Normal 3 34" xfId="1201"/>
    <cellStyle name="Normal 3 35" xfId="1202"/>
    <cellStyle name="Normal 3 36" xfId="1203"/>
    <cellStyle name="Normal 3 37" xfId="1204"/>
    <cellStyle name="Normal 3 38" xfId="1205"/>
    <cellStyle name="Normal 3 39" xfId="1206"/>
    <cellStyle name="Normal 3 4" xfId="1207"/>
    <cellStyle name="Normal 3 4 10" xfId="1208"/>
    <cellStyle name="Normal 3 4 11" xfId="1209"/>
    <cellStyle name="Normal 3 4 12" xfId="1210"/>
    <cellStyle name="Normal 3 4 13" xfId="1211"/>
    <cellStyle name="Normal 3 4 14" xfId="1212"/>
    <cellStyle name="Normal 3 4 15" xfId="1213"/>
    <cellStyle name="Normal 3 4 16" xfId="1214"/>
    <cellStyle name="Normal 3 4 17" xfId="1215"/>
    <cellStyle name="Normal 3 4 18" xfId="1216"/>
    <cellStyle name="Normal 3 4 19" xfId="1217"/>
    <cellStyle name="Normal 3 4 2" xfId="1218"/>
    <cellStyle name="Normal 3 4 20" xfId="1219"/>
    <cellStyle name="Normal 3 4 21" xfId="1220"/>
    <cellStyle name="Normal 3 4 22" xfId="1221"/>
    <cellStyle name="Normal 3 4 23" xfId="1222"/>
    <cellStyle name="Normal 3 4 24" xfId="1223"/>
    <cellStyle name="Normal 3 4 25" xfId="1224"/>
    <cellStyle name="Normal 3 4 26" xfId="1225"/>
    <cellStyle name="Normal 3 4 27" xfId="1226"/>
    <cellStyle name="Normal 3 4 28" xfId="1227"/>
    <cellStyle name="Normal 3 4 29" xfId="1228"/>
    <cellStyle name="Normal 3 4 3" xfId="1229"/>
    <cellStyle name="Normal 3 4 30" xfId="1230"/>
    <cellStyle name="Normal 3 4 31" xfId="1231"/>
    <cellStyle name="Normal 3 4 32" xfId="1232"/>
    <cellStyle name="Normal 3 4 33" xfId="1233"/>
    <cellStyle name="Normal 3 4 34" xfId="1234"/>
    <cellStyle name="Normal 3 4 35" xfId="1235"/>
    <cellStyle name="Normal 3 4 36" xfId="1236"/>
    <cellStyle name="Normal 3 4 37" xfId="1237"/>
    <cellStyle name="Normal 3 4 38" xfId="1238"/>
    <cellStyle name="Normal 3 4 39" xfId="1239"/>
    <cellStyle name="Normal 3 4 4" xfId="1240"/>
    <cellStyle name="Normal 3 4 40" xfId="1241"/>
    <cellStyle name="Normal 3 4 41" xfId="1242"/>
    <cellStyle name="Normal 3 4 42" xfId="1243"/>
    <cellStyle name="Normal 3 4 43" xfId="1244"/>
    <cellStyle name="Normal 3 4 44" xfId="1245"/>
    <cellStyle name="Normal 3 4 45" xfId="1246"/>
    <cellStyle name="Normal 3 4 46" xfId="1247"/>
    <cellStyle name="Normal 3 4 47" xfId="1248"/>
    <cellStyle name="Normal 3 4 48" xfId="1249"/>
    <cellStyle name="Normal 3 4 49" xfId="1250"/>
    <cellStyle name="Normal 3 4 5" xfId="1251"/>
    <cellStyle name="Normal 3 4 50" xfId="1252"/>
    <cellStyle name="Normal 3 4 51" xfId="1253"/>
    <cellStyle name="Normal 3 4 52" xfId="1254"/>
    <cellStyle name="Normal 3 4 53" xfId="1255"/>
    <cellStyle name="Normal 3 4 54" xfId="1256"/>
    <cellStyle name="Normal 3 4 55" xfId="1257"/>
    <cellStyle name="Normal 3 4 56" xfId="1258"/>
    <cellStyle name="Normal 3 4 57" xfId="1259"/>
    <cellStyle name="Normal 3 4 58" xfId="1260"/>
    <cellStyle name="Normal 3 4 59" xfId="1261"/>
    <cellStyle name="Normal 3 4 6" xfId="1262"/>
    <cellStyle name="Normal 3 4 60" xfId="1263"/>
    <cellStyle name="Normal 3 4 61" xfId="1264"/>
    <cellStyle name="Normal 3 4 62" xfId="1265"/>
    <cellStyle name="Normal 3 4 63" xfId="1266"/>
    <cellStyle name="Normal 3 4 64" xfId="1267"/>
    <cellStyle name="Normal 3 4 65" xfId="1268"/>
    <cellStyle name="Normal 3 4 66" xfId="1269"/>
    <cellStyle name="Normal 3 4 67" xfId="1270"/>
    <cellStyle name="Normal 3 4 68" xfId="1271"/>
    <cellStyle name="Normal 3 4 69" xfId="1272"/>
    <cellStyle name="Normal 3 4 7" xfId="1273"/>
    <cellStyle name="Normal 3 4 70" xfId="1274"/>
    <cellStyle name="Normal 3 4 71" xfId="1275"/>
    <cellStyle name="Normal 3 4 72" xfId="1276"/>
    <cellStyle name="Normal 3 4 73" xfId="1277"/>
    <cellStyle name="Normal 3 4 74" xfId="1278"/>
    <cellStyle name="Normal 3 4 75" xfId="1279"/>
    <cellStyle name="Normal 3 4 76" xfId="1280"/>
    <cellStyle name="Normal 3 4 77" xfId="1281"/>
    <cellStyle name="Normal 3 4 78" xfId="1282"/>
    <cellStyle name="Normal 3 4 79" xfId="1283"/>
    <cellStyle name="Normal 3 4 8" xfId="1284"/>
    <cellStyle name="Normal 3 4 80" xfId="1285"/>
    <cellStyle name="Normal 3 4 81" xfId="1286"/>
    <cellStyle name="Normal 3 4 82" xfId="1287"/>
    <cellStyle name="Normal 3 4 9" xfId="1288"/>
    <cellStyle name="Normal 3 40" xfId="1289"/>
    <cellStyle name="Normal 3 41" xfId="1290"/>
    <cellStyle name="Normal 3 42" xfId="1291"/>
    <cellStyle name="Normal 3 43" xfId="1292"/>
    <cellStyle name="Normal 3 44" xfId="1293"/>
    <cellStyle name="Normal 3 45" xfId="1294"/>
    <cellStyle name="Normal 3 46" xfId="1295"/>
    <cellStyle name="Normal 3 47" xfId="1296"/>
    <cellStyle name="Normal 3 48" xfId="1297"/>
    <cellStyle name="Normal 3 49" xfId="1298"/>
    <cellStyle name="Normal 3 5" xfId="1299"/>
    <cellStyle name="Normal 3 5 10" xfId="1300"/>
    <cellStyle name="Normal 3 5 11" xfId="1301"/>
    <cellStyle name="Normal 3 5 12" xfId="1302"/>
    <cellStyle name="Normal 3 5 13" xfId="1303"/>
    <cellStyle name="Normal 3 5 14" xfId="1304"/>
    <cellStyle name="Normal 3 5 15" xfId="1305"/>
    <cellStyle name="Normal 3 5 16" xfId="1306"/>
    <cellStyle name="Normal 3 5 17" xfId="1307"/>
    <cellStyle name="Normal 3 5 18" xfId="1308"/>
    <cellStyle name="Normal 3 5 19" xfId="1309"/>
    <cellStyle name="Normal 3 5 2" xfId="1310"/>
    <cellStyle name="Normal 3 5 20" xfId="1311"/>
    <cellStyle name="Normal 3 5 21" xfId="1312"/>
    <cellStyle name="Normal 3 5 22" xfId="1313"/>
    <cellStyle name="Normal 3 5 23" xfId="1314"/>
    <cellStyle name="Normal 3 5 24" xfId="1315"/>
    <cellStyle name="Normal 3 5 25" xfId="1316"/>
    <cellStyle name="Normal 3 5 26" xfId="1317"/>
    <cellStyle name="Normal 3 5 27" xfId="1318"/>
    <cellStyle name="Normal 3 5 28" xfId="1319"/>
    <cellStyle name="Normal 3 5 29" xfId="1320"/>
    <cellStyle name="Normal 3 5 3" xfId="1321"/>
    <cellStyle name="Normal 3 5 30" xfId="1322"/>
    <cellStyle name="Normal 3 5 31" xfId="1323"/>
    <cellStyle name="Normal 3 5 32" xfId="1324"/>
    <cellStyle name="Normal 3 5 33" xfId="1325"/>
    <cellStyle name="Normal 3 5 34" xfId="1326"/>
    <cellStyle name="Normal 3 5 35" xfId="1327"/>
    <cellStyle name="Normal 3 5 36" xfId="1328"/>
    <cellStyle name="Normal 3 5 37" xfId="1329"/>
    <cellStyle name="Normal 3 5 38" xfId="1330"/>
    <cellStyle name="Normal 3 5 39" xfId="1331"/>
    <cellStyle name="Normal 3 5 4" xfId="1332"/>
    <cellStyle name="Normal 3 5 40" xfId="1333"/>
    <cellStyle name="Normal 3 5 41" xfId="1334"/>
    <cellStyle name="Normal 3 5 42" xfId="1335"/>
    <cellStyle name="Normal 3 5 43" xfId="1336"/>
    <cellStyle name="Normal 3 5 44" xfId="1337"/>
    <cellStyle name="Normal 3 5 45" xfId="1338"/>
    <cellStyle name="Normal 3 5 46" xfId="1339"/>
    <cellStyle name="Normal 3 5 47" xfId="1340"/>
    <cellStyle name="Normal 3 5 48" xfId="1341"/>
    <cellStyle name="Normal 3 5 49" xfId="1342"/>
    <cellStyle name="Normal 3 5 5" xfId="1343"/>
    <cellStyle name="Normal 3 5 50" xfId="1344"/>
    <cellStyle name="Normal 3 5 51" xfId="1345"/>
    <cellStyle name="Normal 3 5 52" xfId="1346"/>
    <cellStyle name="Normal 3 5 53" xfId="1347"/>
    <cellStyle name="Normal 3 5 54" xfId="1348"/>
    <cellStyle name="Normal 3 5 55" xfId="1349"/>
    <cellStyle name="Normal 3 5 56" xfId="1350"/>
    <cellStyle name="Normal 3 5 57" xfId="1351"/>
    <cellStyle name="Normal 3 5 58" xfId="1352"/>
    <cellStyle name="Normal 3 5 59" xfId="1353"/>
    <cellStyle name="Normal 3 5 6" xfId="1354"/>
    <cellStyle name="Normal 3 5 60" xfId="1355"/>
    <cellStyle name="Normal 3 5 61" xfId="1356"/>
    <cellStyle name="Normal 3 5 62" xfId="1357"/>
    <cellStyle name="Normal 3 5 63" xfId="1358"/>
    <cellStyle name="Normal 3 5 64" xfId="1359"/>
    <cellStyle name="Normal 3 5 65" xfId="1360"/>
    <cellStyle name="Normal 3 5 66" xfId="1361"/>
    <cellStyle name="Normal 3 5 67" xfId="1362"/>
    <cellStyle name="Normal 3 5 68" xfId="1363"/>
    <cellStyle name="Normal 3 5 69" xfId="1364"/>
    <cellStyle name="Normal 3 5 7" xfId="1365"/>
    <cellStyle name="Normal 3 5 70" xfId="1366"/>
    <cellStyle name="Normal 3 5 71" xfId="1367"/>
    <cellStyle name="Normal 3 5 72" xfId="1368"/>
    <cellStyle name="Normal 3 5 73" xfId="1369"/>
    <cellStyle name="Normal 3 5 74" xfId="1370"/>
    <cellStyle name="Normal 3 5 75" xfId="1371"/>
    <cellStyle name="Normal 3 5 76" xfId="1372"/>
    <cellStyle name="Normal 3 5 77" xfId="1373"/>
    <cellStyle name="Normal 3 5 78" xfId="1374"/>
    <cellStyle name="Normal 3 5 79" xfId="1375"/>
    <cellStyle name="Normal 3 5 8" xfId="1376"/>
    <cellStyle name="Normal 3 5 80" xfId="1377"/>
    <cellStyle name="Normal 3 5 81" xfId="1378"/>
    <cellStyle name="Normal 3 5 82" xfId="1379"/>
    <cellStyle name="Normal 3 5 9" xfId="1380"/>
    <cellStyle name="Normal 3 50" xfId="1381"/>
    <cellStyle name="Normal 3 51" xfId="1382"/>
    <cellStyle name="Normal 3 52" xfId="1383"/>
    <cellStyle name="Normal 3 53" xfId="1384"/>
    <cellStyle name="Normal 3 54" xfId="1385"/>
    <cellStyle name="Normal 3 55" xfId="1386"/>
    <cellStyle name="Normal 3 56" xfId="1387"/>
    <cellStyle name="Normal 3 57" xfId="1388"/>
    <cellStyle name="Normal 3 58" xfId="1389"/>
    <cellStyle name="Normal 3 59" xfId="1390"/>
    <cellStyle name="Normal 3 6" xfId="1391"/>
    <cellStyle name="Normal 3 6 10" xfId="1392"/>
    <cellStyle name="Normal 3 6 11" xfId="1393"/>
    <cellStyle name="Normal 3 6 12" xfId="1394"/>
    <cellStyle name="Normal 3 6 13" xfId="1395"/>
    <cellStyle name="Normal 3 6 14" xfId="1396"/>
    <cellStyle name="Normal 3 6 15" xfId="1397"/>
    <cellStyle name="Normal 3 6 16" xfId="1398"/>
    <cellStyle name="Normal 3 6 17" xfId="1399"/>
    <cellStyle name="Normal 3 6 18" xfId="1400"/>
    <cellStyle name="Normal 3 6 19" xfId="1401"/>
    <cellStyle name="Normal 3 6 2" xfId="1402"/>
    <cellStyle name="Normal 3 6 20" xfId="1403"/>
    <cellStyle name="Normal 3 6 21" xfId="1404"/>
    <cellStyle name="Normal 3 6 22" xfId="1405"/>
    <cellStyle name="Normal 3 6 23" xfId="1406"/>
    <cellStyle name="Normal 3 6 24" xfId="1407"/>
    <cellStyle name="Normal 3 6 25" xfId="1408"/>
    <cellStyle name="Normal 3 6 26" xfId="1409"/>
    <cellStyle name="Normal 3 6 27" xfId="1410"/>
    <cellStyle name="Normal 3 6 28" xfId="1411"/>
    <cellStyle name="Normal 3 6 29" xfId="1412"/>
    <cellStyle name="Normal 3 6 3" xfId="1413"/>
    <cellStyle name="Normal 3 6 30" xfId="1414"/>
    <cellStyle name="Normal 3 6 31" xfId="1415"/>
    <cellStyle name="Normal 3 6 32" xfId="1416"/>
    <cellStyle name="Normal 3 6 33" xfId="1417"/>
    <cellStyle name="Normal 3 6 34" xfId="1418"/>
    <cellStyle name="Normal 3 6 35" xfId="1419"/>
    <cellStyle name="Normal 3 6 36" xfId="1420"/>
    <cellStyle name="Normal 3 6 37" xfId="1421"/>
    <cellStyle name="Normal 3 6 38" xfId="1422"/>
    <cellStyle name="Normal 3 6 39" xfId="1423"/>
    <cellStyle name="Normal 3 6 4" xfId="1424"/>
    <cellStyle name="Normal 3 6 40" xfId="1425"/>
    <cellStyle name="Normal 3 6 41" xfId="1426"/>
    <cellStyle name="Normal 3 6 42" xfId="1427"/>
    <cellStyle name="Normal 3 6 43" xfId="1428"/>
    <cellStyle name="Normal 3 6 44" xfId="1429"/>
    <cellStyle name="Normal 3 6 45" xfId="1430"/>
    <cellStyle name="Normal 3 6 46" xfId="1431"/>
    <cellStyle name="Normal 3 6 47" xfId="1432"/>
    <cellStyle name="Normal 3 6 48" xfId="1433"/>
    <cellStyle name="Normal 3 6 49" xfId="1434"/>
    <cellStyle name="Normal 3 6 5" xfId="1435"/>
    <cellStyle name="Normal 3 6 50" xfId="1436"/>
    <cellStyle name="Normal 3 6 51" xfId="1437"/>
    <cellStyle name="Normal 3 6 52" xfId="1438"/>
    <cellStyle name="Normal 3 6 53" xfId="1439"/>
    <cellStyle name="Normal 3 6 54" xfId="1440"/>
    <cellStyle name="Normal 3 6 55" xfId="1441"/>
    <cellStyle name="Normal 3 6 56" xfId="1442"/>
    <cellStyle name="Normal 3 6 57" xfId="1443"/>
    <cellStyle name="Normal 3 6 58" xfId="1444"/>
    <cellStyle name="Normal 3 6 59" xfId="1445"/>
    <cellStyle name="Normal 3 6 6" xfId="1446"/>
    <cellStyle name="Normal 3 6 60" xfId="1447"/>
    <cellStyle name="Normal 3 6 61" xfId="1448"/>
    <cellStyle name="Normal 3 6 62" xfId="1449"/>
    <cellStyle name="Normal 3 6 63" xfId="1450"/>
    <cellStyle name="Normal 3 6 64" xfId="1451"/>
    <cellStyle name="Normal 3 6 65" xfId="1452"/>
    <cellStyle name="Normal 3 6 66" xfId="1453"/>
    <cellStyle name="Normal 3 6 67" xfId="1454"/>
    <cellStyle name="Normal 3 6 68" xfId="1455"/>
    <cellStyle name="Normal 3 6 69" xfId="1456"/>
    <cellStyle name="Normal 3 6 7" xfId="1457"/>
    <cellStyle name="Normal 3 6 70" xfId="1458"/>
    <cellStyle name="Normal 3 6 71" xfId="1459"/>
    <cellStyle name="Normal 3 6 72" xfId="1460"/>
    <cellStyle name="Normal 3 6 73" xfId="1461"/>
    <cellStyle name="Normal 3 6 74" xfId="1462"/>
    <cellStyle name="Normal 3 6 75" xfId="1463"/>
    <cellStyle name="Normal 3 6 76" xfId="1464"/>
    <cellStyle name="Normal 3 6 77" xfId="1465"/>
    <cellStyle name="Normal 3 6 78" xfId="1466"/>
    <cellStyle name="Normal 3 6 79" xfId="1467"/>
    <cellStyle name="Normal 3 6 8" xfId="1468"/>
    <cellStyle name="Normal 3 6 80" xfId="1469"/>
    <cellStyle name="Normal 3 6 81" xfId="1470"/>
    <cellStyle name="Normal 3 6 82" xfId="1471"/>
    <cellStyle name="Normal 3 6 9" xfId="1472"/>
    <cellStyle name="Normal 3 60" xfId="1473"/>
    <cellStyle name="Normal 3 61" xfId="1474"/>
    <cellStyle name="Normal 3 62" xfId="1475"/>
    <cellStyle name="Normal 3 63" xfId="1476"/>
    <cellStyle name="Normal 3 64" xfId="1477"/>
    <cellStyle name="Normal 3 65" xfId="1478"/>
    <cellStyle name="Normal 3 66" xfId="1479"/>
    <cellStyle name="Normal 3 67" xfId="1480"/>
    <cellStyle name="Normal 3 68" xfId="1481"/>
    <cellStyle name="Normal 3 69" xfId="1482"/>
    <cellStyle name="Normal 3 7" xfId="1483"/>
    <cellStyle name="Normal 3 7 10" xfId="1484"/>
    <cellStyle name="Normal 3 7 11" xfId="1485"/>
    <cellStyle name="Normal 3 7 12" xfId="1486"/>
    <cellStyle name="Normal 3 7 13" xfId="1487"/>
    <cellStyle name="Normal 3 7 14" xfId="1488"/>
    <cellStyle name="Normal 3 7 15" xfId="1489"/>
    <cellStyle name="Normal 3 7 16" xfId="1490"/>
    <cellStyle name="Normal 3 7 17" xfId="1491"/>
    <cellStyle name="Normal 3 7 18" xfId="1492"/>
    <cellStyle name="Normal 3 7 19" xfId="1493"/>
    <cellStyle name="Normal 3 7 2" xfId="1494"/>
    <cellStyle name="Normal 3 7 20" xfId="1495"/>
    <cellStyle name="Normal 3 7 21" xfId="1496"/>
    <cellStyle name="Normal 3 7 22" xfId="1497"/>
    <cellStyle name="Normal 3 7 23" xfId="1498"/>
    <cellStyle name="Normal 3 7 24" xfId="1499"/>
    <cellStyle name="Normal 3 7 25" xfId="1500"/>
    <cellStyle name="Normal 3 7 26" xfId="1501"/>
    <cellStyle name="Normal 3 7 27" xfId="1502"/>
    <cellStyle name="Normal 3 7 28" xfId="1503"/>
    <cellStyle name="Normal 3 7 29" xfId="1504"/>
    <cellStyle name="Normal 3 7 3" xfId="1505"/>
    <cellStyle name="Normal 3 7 4" xfId="1506"/>
    <cellStyle name="Normal 3 7 5" xfId="1507"/>
    <cellStyle name="Normal 3 7 6" xfId="1508"/>
    <cellStyle name="Normal 3 7 7" xfId="1509"/>
    <cellStyle name="Normal 3 7 8" xfId="1510"/>
    <cellStyle name="Normal 3 7 9" xfId="1511"/>
    <cellStyle name="Normal 3 70" xfId="1512"/>
    <cellStyle name="Normal 3 71" xfId="1513"/>
    <cellStyle name="Normal 3 72" xfId="1514"/>
    <cellStyle name="Normal 3 73" xfId="1515"/>
    <cellStyle name="Normal 3 74" xfId="1516"/>
    <cellStyle name="Normal 3 75" xfId="1517"/>
    <cellStyle name="Normal 3 76" xfId="1518"/>
    <cellStyle name="Normal 3 77" xfId="1519"/>
    <cellStyle name="Normal 3 78" xfId="1520"/>
    <cellStyle name="Normal 3 79" xfId="1521"/>
    <cellStyle name="Normal 3 8" xfId="1522"/>
    <cellStyle name="Normal 3 8 10" xfId="1523"/>
    <cellStyle name="Normal 3 8 11" xfId="1524"/>
    <cellStyle name="Normal 3 8 12" xfId="1525"/>
    <cellStyle name="Normal 3 8 13" xfId="1526"/>
    <cellStyle name="Normal 3 8 14" xfId="1527"/>
    <cellStyle name="Normal 3 8 15" xfId="1528"/>
    <cellStyle name="Normal 3 8 16" xfId="1529"/>
    <cellStyle name="Normal 3 8 17" xfId="1530"/>
    <cellStyle name="Normal 3 8 18" xfId="1531"/>
    <cellStyle name="Normal 3 8 19" xfId="1532"/>
    <cellStyle name="Normal 3 8 2" xfId="1533"/>
    <cellStyle name="Normal 3 8 20" xfId="1534"/>
    <cellStyle name="Normal 3 8 21" xfId="1535"/>
    <cellStyle name="Normal 3 8 22" xfId="1536"/>
    <cellStyle name="Normal 3 8 23" xfId="1537"/>
    <cellStyle name="Normal 3 8 24" xfId="1538"/>
    <cellStyle name="Normal 3 8 25" xfId="1539"/>
    <cellStyle name="Normal 3 8 26" xfId="1540"/>
    <cellStyle name="Normal 3 8 27" xfId="1541"/>
    <cellStyle name="Normal 3 8 28" xfId="1542"/>
    <cellStyle name="Normal 3 8 29" xfId="1543"/>
    <cellStyle name="Normal 3 8 3" xfId="1544"/>
    <cellStyle name="Normal 3 8 4" xfId="1545"/>
    <cellStyle name="Normal 3 8 5" xfId="1546"/>
    <cellStyle name="Normal 3 8 6" xfId="1547"/>
    <cellStyle name="Normal 3 8 7" xfId="1548"/>
    <cellStyle name="Normal 3 8 8" xfId="1549"/>
    <cellStyle name="Normal 3 8 9" xfId="1550"/>
    <cellStyle name="Normal 3 80" xfId="1551"/>
    <cellStyle name="Normal 3 81" xfId="1552"/>
    <cellStyle name="Normal 3 82" xfId="1553"/>
    <cellStyle name="Normal 3 83" xfId="1554"/>
    <cellStyle name="Normal 3 84" xfId="1555"/>
    <cellStyle name="Normal 3 85" xfId="1556"/>
    <cellStyle name="Normal 3 86" xfId="1557"/>
    <cellStyle name="Normal 3 87" xfId="1558"/>
    <cellStyle name="Normal 3 88" xfId="1559"/>
    <cellStyle name="Normal 3 89" xfId="1560"/>
    <cellStyle name="Normal 3 9" xfId="1561"/>
    <cellStyle name="Normal 3 9 10" xfId="1562"/>
    <cellStyle name="Normal 3 9 11" xfId="1563"/>
    <cellStyle name="Normal 3 9 12" xfId="1564"/>
    <cellStyle name="Normal 3 9 13" xfId="1565"/>
    <cellStyle name="Normal 3 9 14" xfId="1566"/>
    <cellStyle name="Normal 3 9 15" xfId="1567"/>
    <cellStyle name="Normal 3 9 16" xfId="1568"/>
    <cellStyle name="Normal 3 9 17" xfId="1569"/>
    <cellStyle name="Normal 3 9 18" xfId="1570"/>
    <cellStyle name="Normal 3 9 19" xfId="1571"/>
    <cellStyle name="Normal 3 9 2" xfId="1572"/>
    <cellStyle name="Normal 3 9 20" xfId="1573"/>
    <cellStyle name="Normal 3 9 21" xfId="1574"/>
    <cellStyle name="Normal 3 9 22" xfId="1575"/>
    <cellStyle name="Normal 3 9 23" xfId="1576"/>
    <cellStyle name="Normal 3 9 24" xfId="1577"/>
    <cellStyle name="Normal 3 9 25" xfId="1578"/>
    <cellStyle name="Normal 3 9 26" xfId="1579"/>
    <cellStyle name="Normal 3 9 27" xfId="1580"/>
    <cellStyle name="Normal 3 9 28" xfId="1581"/>
    <cellStyle name="Normal 3 9 29" xfId="1582"/>
    <cellStyle name="Normal 3 9 3" xfId="1583"/>
    <cellStyle name="Normal 3 9 4" xfId="1584"/>
    <cellStyle name="Normal 3 9 5" xfId="1585"/>
    <cellStyle name="Normal 3 9 6" xfId="1586"/>
    <cellStyle name="Normal 3 9 7" xfId="1587"/>
    <cellStyle name="Normal 3 9 8" xfId="1588"/>
    <cellStyle name="Normal 3 9 9" xfId="1589"/>
    <cellStyle name="Normal 3 90" xfId="1590"/>
    <cellStyle name="Normal 3 91" xfId="1591"/>
    <cellStyle name="Normal 3 92" xfId="1592"/>
    <cellStyle name="Normal 3 93" xfId="1593"/>
    <cellStyle name="Normal 3 94" xfId="1594"/>
    <cellStyle name="Normal 3 95" xfId="1595"/>
    <cellStyle name="Normal 3 96" xfId="1596"/>
    <cellStyle name="Normal 3 97" xfId="1597"/>
    <cellStyle name="Normal 3 98" xfId="1598"/>
    <cellStyle name="Normal 3 99" xfId="1599"/>
    <cellStyle name="Normal 30" xfId="1600"/>
    <cellStyle name="Normal 31" xfId="1601"/>
    <cellStyle name="Normal 32" xfId="1602"/>
    <cellStyle name="Normal 33" xfId="1603"/>
    <cellStyle name="Normal 34" xfId="1604"/>
    <cellStyle name="Normal 35" xfId="1605"/>
    <cellStyle name="Normal 36" xfId="1606"/>
    <cellStyle name="Normal 37" xfId="1607"/>
    <cellStyle name="Normal 38" xfId="1608"/>
    <cellStyle name="Normal 39" xfId="1609"/>
    <cellStyle name="Normal 4" xfId="1610"/>
    <cellStyle name="Normal 4 2" xfId="1611"/>
    <cellStyle name="Normal 4 3" xfId="1612"/>
    <cellStyle name="Normal 4 4" xfId="1613"/>
    <cellStyle name="Normal 4 5" xfId="1614"/>
    <cellStyle name="Normal 4 6" xfId="1615"/>
    <cellStyle name="Normal 40" xfId="1616"/>
    <cellStyle name="Normal 41" xfId="1617"/>
    <cellStyle name="Normal 42" xfId="1618"/>
    <cellStyle name="Normal 43" xfId="1619"/>
    <cellStyle name="Normal 44" xfId="1620"/>
    <cellStyle name="Normal 45" xfId="1621"/>
    <cellStyle name="Normal 46" xfId="1622"/>
    <cellStyle name="Normal 47" xfId="1623"/>
    <cellStyle name="Normal 48" xfId="1624"/>
    <cellStyle name="Normal 49" xfId="1625"/>
    <cellStyle name="Normal 5" xfId="1626"/>
    <cellStyle name="Normal 5 2" xfId="1627"/>
    <cellStyle name="Normal 5 3" xfId="1628"/>
    <cellStyle name="Normal 5 4" xfId="1629"/>
    <cellStyle name="Normal 5 5" xfId="1630"/>
    <cellStyle name="Normal 5 6" xfId="1631"/>
    <cellStyle name="Normal 50" xfId="1632"/>
    <cellStyle name="Normal 51" xfId="1633"/>
    <cellStyle name="Normal 52" xfId="1634"/>
    <cellStyle name="Normal 53" xfId="1635"/>
    <cellStyle name="Normal 54" xfId="1636"/>
    <cellStyle name="Normal 55" xfId="1637"/>
    <cellStyle name="Normal 56" xfId="1638"/>
    <cellStyle name="Normal 57" xfId="1639"/>
    <cellStyle name="Normal 58" xfId="1640"/>
    <cellStyle name="Normal 59" xfId="1641"/>
    <cellStyle name="Normal 6" xfId="1642"/>
    <cellStyle name="Normal 6 2" xfId="1643"/>
    <cellStyle name="Normal 6 3" xfId="1644"/>
    <cellStyle name="Normal 6 4" xfId="1645"/>
    <cellStyle name="Normal 6 5" xfId="1646"/>
    <cellStyle name="Normal 6 6" xfId="1647"/>
    <cellStyle name="Normal 60" xfId="1648"/>
    <cellStyle name="Normal 61" xfId="1649"/>
    <cellStyle name="Normal 62" xfId="1650"/>
    <cellStyle name="Normal 63" xfId="1651"/>
    <cellStyle name="Normal 64" xfId="1652"/>
    <cellStyle name="Normal 65" xfId="1653"/>
    <cellStyle name="Normal 66" xfId="1654"/>
    <cellStyle name="Normal 67" xfId="1655"/>
    <cellStyle name="Normal 68" xfId="1656"/>
    <cellStyle name="Normal 69" xfId="1657"/>
    <cellStyle name="Normal 7" xfId="1658"/>
    <cellStyle name="Normal 7 10" xfId="1659"/>
    <cellStyle name="Normal 7 11" xfId="1660"/>
    <cellStyle name="Normal 7 12" xfId="1661"/>
    <cellStyle name="Normal 7 13" xfId="1662"/>
    <cellStyle name="Normal 7 2" xfId="1663"/>
    <cellStyle name="Normal 7 3" xfId="1664"/>
    <cellStyle name="Normal 7 4" xfId="1665"/>
    <cellStyle name="Normal 7 5" xfId="1666"/>
    <cellStyle name="Normal 7 6" xfId="1667"/>
    <cellStyle name="Normal 7 7" xfId="1668"/>
    <cellStyle name="Normal 7 8" xfId="1669"/>
    <cellStyle name="Normal 7 9" xfId="1670"/>
    <cellStyle name="Normal 70" xfId="1671"/>
    <cellStyle name="Normal 71" xfId="1672"/>
    <cellStyle name="Normal 72" xfId="1673"/>
    <cellStyle name="Normal 73" xfId="1674"/>
    <cellStyle name="Normal 74" xfId="1675"/>
    <cellStyle name="Normal 75" xfId="1676"/>
    <cellStyle name="Normal 76" xfId="1677"/>
    <cellStyle name="Normal 77" xfId="1678"/>
    <cellStyle name="Normal 78" xfId="1679"/>
    <cellStyle name="Normal 79" xfId="1680"/>
    <cellStyle name="Normal 8" xfId="1681"/>
    <cellStyle name="Normal 8 10" xfId="1682"/>
    <cellStyle name="Normal 8 11" xfId="1683"/>
    <cellStyle name="Normal 8 12" xfId="1684"/>
    <cellStyle name="Normal 8 13" xfId="1685"/>
    <cellStyle name="Normal 8 2" xfId="1686"/>
    <cellStyle name="Normal 8 3" xfId="1687"/>
    <cellStyle name="Normal 8 4" xfId="1688"/>
    <cellStyle name="Normal 8 5" xfId="1689"/>
    <cellStyle name="Normal 8 6" xfId="1690"/>
    <cellStyle name="Normal 8 7" xfId="1691"/>
    <cellStyle name="Normal 8 8" xfId="1692"/>
    <cellStyle name="Normal 8 9" xfId="1693"/>
    <cellStyle name="Normal 80" xfId="1694"/>
    <cellStyle name="Normal 81" xfId="1695"/>
    <cellStyle name="Normal 82" xfId="1696"/>
    <cellStyle name="Normal 83" xfId="1697"/>
    <cellStyle name="Normal 84" xfId="1698"/>
    <cellStyle name="Normal 85" xfId="1699"/>
    <cellStyle name="Normal 86" xfId="1716"/>
    <cellStyle name="Normal 87" xfId="1719"/>
    <cellStyle name="Normal 88" xfId="1720"/>
    <cellStyle name="Normal 89" xfId="1700"/>
    <cellStyle name="Normal 9" xfId="1701"/>
    <cellStyle name="Normal 9 10" xfId="1702"/>
    <cellStyle name="Normal 9 11" xfId="1703"/>
    <cellStyle name="Normal 9 12" xfId="1704"/>
    <cellStyle name="Normal 9 13" xfId="1705"/>
    <cellStyle name="Normal 9 2" xfId="1706"/>
    <cellStyle name="Normal 9 3" xfId="1707"/>
    <cellStyle name="Normal 9 4" xfId="1708"/>
    <cellStyle name="Normal 9 5" xfId="1709"/>
    <cellStyle name="Normal 9 6" xfId="1710"/>
    <cellStyle name="Normal 9 7" xfId="1711"/>
    <cellStyle name="Normal 9 8" xfId="1712"/>
    <cellStyle name="Normal 9 9" xfId="1713"/>
    <cellStyle name="Normal 90" xfId="1714"/>
    <cellStyle name="Normal 91" xfId="17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106" workbookViewId="0">
      <selection activeCell="D134" sqref="D134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70" t="s">
        <v>94</v>
      </c>
      <c r="B5" s="70"/>
      <c r="C5" s="70"/>
      <c r="D5" s="70"/>
      <c r="E5" s="70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1" t="s">
        <v>35</v>
      </c>
      <c r="C8" s="71"/>
      <c r="D8" s="71"/>
      <c r="E8" s="71"/>
    </row>
    <row r="9" spans="1:5" x14ac:dyDescent="0.25">
      <c r="A9" s="36"/>
      <c r="B9" s="55" t="s">
        <v>133</v>
      </c>
      <c r="C9" s="26">
        <f>102968+932</f>
        <v>103900</v>
      </c>
      <c r="D9" s="27"/>
      <c r="E9" s="39" t="s">
        <v>93</v>
      </c>
    </row>
    <row r="10" spans="1:5" ht="15.75" x14ac:dyDescent="0.25">
      <c r="A10" s="7" t="s">
        <v>9</v>
      </c>
      <c r="B10" s="72" t="s">
        <v>15</v>
      </c>
      <c r="C10" s="72"/>
      <c r="D10" s="72"/>
      <c r="E10" s="72"/>
    </row>
    <row r="11" spans="1:5" ht="15" customHeight="1" x14ac:dyDescent="0.2">
      <c r="A11" s="22">
        <v>1</v>
      </c>
      <c r="B11" s="67" t="s">
        <v>97</v>
      </c>
      <c r="C11" s="40">
        <v>378.97</v>
      </c>
      <c r="D11" s="24" t="s">
        <v>41</v>
      </c>
      <c r="E11" s="24" t="s">
        <v>61</v>
      </c>
    </row>
    <row r="12" spans="1:5" ht="15" customHeight="1" x14ac:dyDescent="0.2">
      <c r="A12" s="22">
        <v>2</v>
      </c>
      <c r="B12" s="67" t="s">
        <v>97</v>
      </c>
      <c r="C12" s="40">
        <v>12834</v>
      </c>
      <c r="D12" s="24" t="s">
        <v>119</v>
      </c>
      <c r="E12" s="24" t="s">
        <v>120</v>
      </c>
    </row>
    <row r="13" spans="1:5" ht="15" customHeight="1" x14ac:dyDescent="0.2">
      <c r="A13" s="22">
        <v>3</v>
      </c>
      <c r="B13" s="67" t="s">
        <v>97</v>
      </c>
      <c r="C13" s="40">
        <v>4950</v>
      </c>
      <c r="D13" s="24" t="s">
        <v>121</v>
      </c>
      <c r="E13" s="24" t="s">
        <v>122</v>
      </c>
    </row>
    <row r="14" spans="1:5" ht="15" customHeight="1" x14ac:dyDescent="0.2">
      <c r="A14" s="22">
        <v>4</v>
      </c>
      <c r="B14" s="24" t="s">
        <v>100</v>
      </c>
      <c r="C14" s="40">
        <v>800</v>
      </c>
      <c r="D14" s="24" t="s">
        <v>123</v>
      </c>
      <c r="E14" s="24" t="s">
        <v>124</v>
      </c>
    </row>
    <row r="15" spans="1:5" ht="15" customHeight="1" x14ac:dyDescent="0.2">
      <c r="A15" s="22">
        <v>5</v>
      </c>
      <c r="B15" s="24" t="s">
        <v>100</v>
      </c>
      <c r="C15" s="40">
        <v>1618</v>
      </c>
      <c r="D15" s="24" t="s">
        <v>125</v>
      </c>
      <c r="E15" s="24" t="s">
        <v>126</v>
      </c>
    </row>
    <row r="16" spans="1:5" ht="15" customHeight="1" x14ac:dyDescent="0.2">
      <c r="A16" s="22">
        <v>6</v>
      </c>
      <c r="B16" s="24" t="s">
        <v>127</v>
      </c>
      <c r="C16" s="40">
        <v>3000</v>
      </c>
      <c r="D16" s="24" t="s">
        <v>72</v>
      </c>
      <c r="E16" s="24" t="s">
        <v>74</v>
      </c>
    </row>
    <row r="17" spans="1:5" ht="16.5" customHeight="1" x14ac:dyDescent="0.2">
      <c r="A17" s="22">
        <v>7</v>
      </c>
      <c r="B17" s="24" t="s">
        <v>127</v>
      </c>
      <c r="C17" s="40">
        <v>5000</v>
      </c>
      <c r="D17" s="24" t="s">
        <v>38</v>
      </c>
      <c r="E17" s="24" t="s">
        <v>74</v>
      </c>
    </row>
    <row r="18" spans="1:5" ht="15" customHeight="1" x14ac:dyDescent="0.2">
      <c r="A18" s="22">
        <v>8</v>
      </c>
      <c r="B18" s="24" t="s">
        <v>128</v>
      </c>
      <c r="C18" s="40">
        <v>1190</v>
      </c>
      <c r="D18" s="24" t="s">
        <v>129</v>
      </c>
      <c r="E18" s="24" t="s">
        <v>130</v>
      </c>
    </row>
    <row r="19" spans="1:5" ht="15" customHeight="1" x14ac:dyDescent="0.2">
      <c r="A19" s="22">
        <v>9</v>
      </c>
      <c r="B19" s="24" t="s">
        <v>128</v>
      </c>
      <c r="C19" s="40">
        <f>89000+56000</f>
        <v>145000</v>
      </c>
      <c r="D19" s="24" t="s">
        <v>91</v>
      </c>
      <c r="E19" s="24" t="s">
        <v>131</v>
      </c>
    </row>
    <row r="20" spans="1:5" ht="15" customHeight="1" x14ac:dyDescent="0.2">
      <c r="A20" s="22">
        <v>10</v>
      </c>
      <c r="B20" s="24" t="s">
        <v>128</v>
      </c>
      <c r="C20" s="40">
        <v>1000</v>
      </c>
      <c r="D20" s="24" t="s">
        <v>91</v>
      </c>
      <c r="E20" s="24" t="s">
        <v>132</v>
      </c>
    </row>
    <row r="21" spans="1:5" ht="15" customHeight="1" x14ac:dyDescent="0.2">
      <c r="A21" s="22">
        <v>11</v>
      </c>
      <c r="B21" s="24" t="s">
        <v>103</v>
      </c>
      <c r="C21" s="40">
        <v>1500</v>
      </c>
      <c r="D21" s="24" t="s">
        <v>33</v>
      </c>
      <c r="E21" s="24" t="s">
        <v>134</v>
      </c>
    </row>
    <row r="22" spans="1:5" ht="15" customHeight="1" x14ac:dyDescent="0.2">
      <c r="A22" s="22">
        <v>12</v>
      </c>
      <c r="B22" s="24" t="s">
        <v>103</v>
      </c>
      <c r="C22" s="40">
        <v>2025</v>
      </c>
      <c r="D22" s="24" t="s">
        <v>85</v>
      </c>
      <c r="E22" s="24" t="s">
        <v>134</v>
      </c>
    </row>
    <row r="23" spans="1:5" ht="15" customHeight="1" x14ac:dyDescent="0.2">
      <c r="A23" s="22">
        <v>13</v>
      </c>
      <c r="B23" s="24" t="s">
        <v>103</v>
      </c>
      <c r="C23" s="40">
        <v>2440</v>
      </c>
      <c r="D23" s="24" t="s">
        <v>54</v>
      </c>
      <c r="E23" s="24" t="s">
        <v>134</v>
      </c>
    </row>
    <row r="24" spans="1:5" ht="15" customHeight="1" x14ac:dyDescent="0.2">
      <c r="A24" s="22">
        <v>14</v>
      </c>
      <c r="B24" s="24" t="s">
        <v>103</v>
      </c>
      <c r="C24" s="40">
        <v>2085</v>
      </c>
      <c r="D24" s="24" t="s">
        <v>228</v>
      </c>
      <c r="E24" s="24" t="s">
        <v>134</v>
      </c>
    </row>
    <row r="25" spans="1:5" ht="15" customHeight="1" x14ac:dyDescent="0.2">
      <c r="A25" s="22">
        <v>15</v>
      </c>
      <c r="B25" s="24" t="s">
        <v>103</v>
      </c>
      <c r="C25" s="40">
        <v>4590</v>
      </c>
      <c r="D25" s="24" t="s">
        <v>46</v>
      </c>
      <c r="E25" s="24" t="s">
        <v>134</v>
      </c>
    </row>
    <row r="26" spans="1:5" ht="15" customHeight="1" x14ac:dyDescent="0.2">
      <c r="A26" s="22">
        <v>16</v>
      </c>
      <c r="B26" s="24" t="s">
        <v>103</v>
      </c>
      <c r="C26" s="40">
        <v>1625</v>
      </c>
      <c r="D26" s="24" t="s">
        <v>47</v>
      </c>
      <c r="E26" s="24" t="s">
        <v>134</v>
      </c>
    </row>
    <row r="27" spans="1:5" ht="15" customHeight="1" x14ac:dyDescent="0.2">
      <c r="A27" s="22">
        <v>17</v>
      </c>
      <c r="B27" s="24" t="s">
        <v>103</v>
      </c>
      <c r="C27" s="40">
        <v>4755</v>
      </c>
      <c r="D27" s="24" t="s">
        <v>48</v>
      </c>
      <c r="E27" s="24" t="s">
        <v>134</v>
      </c>
    </row>
    <row r="28" spans="1:5" ht="15" customHeight="1" x14ac:dyDescent="0.2">
      <c r="A28" s="22">
        <v>18</v>
      </c>
      <c r="B28" s="24" t="s">
        <v>103</v>
      </c>
      <c r="C28" s="40">
        <v>500</v>
      </c>
      <c r="D28" s="24" t="s">
        <v>49</v>
      </c>
      <c r="E28" s="24" t="s">
        <v>134</v>
      </c>
    </row>
    <row r="29" spans="1:5" ht="15" customHeight="1" x14ac:dyDescent="0.2">
      <c r="A29" s="22">
        <v>19</v>
      </c>
      <c r="B29" s="24" t="s">
        <v>103</v>
      </c>
      <c r="C29" s="40">
        <v>1370</v>
      </c>
      <c r="D29" s="24" t="s">
        <v>53</v>
      </c>
      <c r="E29" s="24" t="s">
        <v>134</v>
      </c>
    </row>
    <row r="30" spans="1:5" ht="15" customHeight="1" x14ac:dyDescent="0.2">
      <c r="A30" s="22">
        <v>20</v>
      </c>
      <c r="B30" s="24" t="s">
        <v>103</v>
      </c>
      <c r="C30" s="40">
        <v>3835</v>
      </c>
      <c r="D30" s="24" t="s">
        <v>32</v>
      </c>
      <c r="E30" s="24" t="s">
        <v>134</v>
      </c>
    </row>
    <row r="31" spans="1:5" ht="15" customHeight="1" x14ac:dyDescent="0.2">
      <c r="A31" s="22">
        <v>21</v>
      </c>
      <c r="B31" s="24" t="s">
        <v>103</v>
      </c>
      <c r="C31" s="40">
        <v>2120</v>
      </c>
      <c r="D31" s="24" t="s">
        <v>40</v>
      </c>
      <c r="E31" s="24" t="s">
        <v>134</v>
      </c>
    </row>
    <row r="32" spans="1:5" ht="15" customHeight="1" x14ac:dyDescent="0.2">
      <c r="A32" s="22">
        <v>22</v>
      </c>
      <c r="B32" s="24" t="s">
        <v>103</v>
      </c>
      <c r="C32" s="40">
        <v>3000</v>
      </c>
      <c r="D32" s="24" t="s">
        <v>57</v>
      </c>
      <c r="E32" s="24" t="s">
        <v>134</v>
      </c>
    </row>
    <row r="33" spans="1:5" ht="15" customHeight="1" x14ac:dyDescent="0.2">
      <c r="A33" s="22">
        <v>23</v>
      </c>
      <c r="B33" s="24" t="s">
        <v>103</v>
      </c>
      <c r="C33" s="40">
        <v>3000</v>
      </c>
      <c r="D33" s="24" t="s">
        <v>45</v>
      </c>
      <c r="E33" s="24" t="s">
        <v>134</v>
      </c>
    </row>
    <row r="34" spans="1:5" ht="15" customHeight="1" x14ac:dyDescent="0.2">
      <c r="A34" s="22">
        <v>24</v>
      </c>
      <c r="B34" s="24" t="s">
        <v>103</v>
      </c>
      <c r="C34" s="40">
        <v>229.91</v>
      </c>
      <c r="D34" s="24" t="s">
        <v>44</v>
      </c>
      <c r="E34" s="24" t="s">
        <v>56</v>
      </c>
    </row>
    <row r="35" spans="1:5" ht="15" customHeight="1" x14ac:dyDescent="0.2">
      <c r="A35" s="22">
        <v>25</v>
      </c>
      <c r="B35" s="24" t="s">
        <v>103</v>
      </c>
      <c r="C35" s="40">
        <v>3500</v>
      </c>
      <c r="D35" s="24" t="s">
        <v>43</v>
      </c>
      <c r="E35" s="24" t="s">
        <v>134</v>
      </c>
    </row>
    <row r="36" spans="1:5" ht="15" customHeight="1" x14ac:dyDescent="0.2">
      <c r="A36" s="22">
        <v>26</v>
      </c>
      <c r="B36" s="24" t="s">
        <v>103</v>
      </c>
      <c r="C36" s="40">
        <v>1600</v>
      </c>
      <c r="D36" s="24" t="s">
        <v>42</v>
      </c>
      <c r="E36" s="24" t="s">
        <v>134</v>
      </c>
    </row>
    <row r="37" spans="1:5" ht="15" customHeight="1" x14ac:dyDescent="0.2">
      <c r="A37" s="22">
        <v>27</v>
      </c>
      <c r="B37" s="24" t="s">
        <v>103</v>
      </c>
      <c r="C37" s="40">
        <v>3000</v>
      </c>
      <c r="D37" s="24" t="s">
        <v>72</v>
      </c>
      <c r="E37" s="24" t="s">
        <v>134</v>
      </c>
    </row>
    <row r="38" spans="1:5" ht="15" customHeight="1" x14ac:dyDescent="0.2">
      <c r="A38" s="22">
        <v>28</v>
      </c>
      <c r="B38" s="24" t="s">
        <v>103</v>
      </c>
      <c r="C38" s="40">
        <f>113943+80+676911</f>
        <v>790934</v>
      </c>
      <c r="D38" s="24" t="s">
        <v>229</v>
      </c>
      <c r="E38" s="24" t="s">
        <v>135</v>
      </c>
    </row>
    <row r="39" spans="1:5" ht="15" customHeight="1" x14ac:dyDescent="0.2">
      <c r="A39" s="22">
        <v>29</v>
      </c>
      <c r="B39" s="24" t="s">
        <v>109</v>
      </c>
      <c r="C39" s="40">
        <v>29555.759999999998</v>
      </c>
      <c r="D39" s="24" t="s">
        <v>136</v>
      </c>
      <c r="E39" s="24" t="s">
        <v>137</v>
      </c>
    </row>
    <row r="40" spans="1:5" ht="15" customHeight="1" x14ac:dyDescent="0.2">
      <c r="A40" s="22">
        <v>30</v>
      </c>
      <c r="B40" s="24" t="s">
        <v>109</v>
      </c>
      <c r="C40" s="40">
        <v>8550</v>
      </c>
      <c r="D40" s="24" t="s">
        <v>138</v>
      </c>
      <c r="E40" s="24" t="s">
        <v>139</v>
      </c>
    </row>
    <row r="41" spans="1:5" ht="15" customHeight="1" x14ac:dyDescent="0.2">
      <c r="A41" s="22">
        <v>31</v>
      </c>
      <c r="B41" s="24" t="s">
        <v>109</v>
      </c>
      <c r="C41" s="40">
        <v>100</v>
      </c>
      <c r="D41" s="24" t="s">
        <v>140</v>
      </c>
      <c r="E41" s="24" t="s">
        <v>141</v>
      </c>
    </row>
    <row r="42" spans="1:5" ht="15" customHeight="1" x14ac:dyDescent="0.2">
      <c r="A42" s="22">
        <v>32</v>
      </c>
      <c r="B42" s="24" t="s">
        <v>109</v>
      </c>
      <c r="C42" s="40">
        <v>150</v>
      </c>
      <c r="D42" s="24" t="s">
        <v>142</v>
      </c>
      <c r="E42" s="24" t="s">
        <v>141</v>
      </c>
    </row>
    <row r="43" spans="1:5" ht="15" customHeight="1" x14ac:dyDescent="0.2">
      <c r="A43" s="22">
        <v>33</v>
      </c>
      <c r="B43" s="24" t="s">
        <v>109</v>
      </c>
      <c r="C43" s="40">
        <v>100</v>
      </c>
      <c r="D43" s="24" t="s">
        <v>143</v>
      </c>
      <c r="E43" s="24" t="s">
        <v>141</v>
      </c>
    </row>
    <row r="44" spans="1:5" ht="15" customHeight="1" x14ac:dyDescent="0.2">
      <c r="A44" s="22">
        <v>34</v>
      </c>
      <c r="B44" s="24" t="s">
        <v>109</v>
      </c>
      <c r="C44" s="40">
        <v>2975</v>
      </c>
      <c r="D44" s="24" t="s">
        <v>144</v>
      </c>
      <c r="E44" s="24" t="s">
        <v>145</v>
      </c>
    </row>
    <row r="45" spans="1:5" ht="15" customHeight="1" x14ac:dyDescent="0.2">
      <c r="A45" s="22">
        <v>35</v>
      </c>
      <c r="B45" s="24" t="s">
        <v>109</v>
      </c>
      <c r="C45" s="40">
        <v>1260</v>
      </c>
      <c r="D45" s="24" t="s">
        <v>92</v>
      </c>
      <c r="E45" s="24" t="s">
        <v>146</v>
      </c>
    </row>
    <row r="46" spans="1:5" ht="15" customHeight="1" x14ac:dyDescent="0.2">
      <c r="A46" s="22">
        <v>36</v>
      </c>
      <c r="B46" s="24" t="s">
        <v>109</v>
      </c>
      <c r="C46" s="40">
        <v>350</v>
      </c>
      <c r="D46" s="24" t="s">
        <v>147</v>
      </c>
      <c r="E46" s="24" t="s">
        <v>148</v>
      </c>
    </row>
    <row r="47" spans="1:5" ht="15" customHeight="1" x14ac:dyDescent="0.2">
      <c r="A47" s="22">
        <v>37</v>
      </c>
      <c r="B47" s="24" t="s">
        <v>109</v>
      </c>
      <c r="C47" s="40">
        <v>25497.09</v>
      </c>
      <c r="D47" s="24" t="s">
        <v>88</v>
      </c>
      <c r="E47" s="24" t="s">
        <v>89</v>
      </c>
    </row>
    <row r="48" spans="1:5" ht="15" customHeight="1" x14ac:dyDescent="0.2">
      <c r="A48" s="22">
        <v>38</v>
      </c>
      <c r="B48" s="24" t="s">
        <v>109</v>
      </c>
      <c r="C48" s="40">
        <v>34025</v>
      </c>
      <c r="D48" s="24" t="s">
        <v>84</v>
      </c>
      <c r="E48" s="24" t="s">
        <v>227</v>
      </c>
    </row>
    <row r="49" spans="1:5" ht="15" customHeight="1" x14ac:dyDescent="0.2">
      <c r="A49" s="22">
        <v>39</v>
      </c>
      <c r="B49" s="24" t="s">
        <v>109</v>
      </c>
      <c r="C49" s="40">
        <v>19885.45</v>
      </c>
      <c r="D49" s="24" t="s">
        <v>149</v>
      </c>
      <c r="E49" s="24" t="s">
        <v>150</v>
      </c>
    </row>
    <row r="50" spans="1:5" ht="15" customHeight="1" x14ac:dyDescent="0.2">
      <c r="A50" s="22">
        <v>40</v>
      </c>
      <c r="B50" s="24" t="s">
        <v>151</v>
      </c>
      <c r="C50" s="40">
        <v>1110</v>
      </c>
      <c r="D50" s="24" t="s">
        <v>152</v>
      </c>
      <c r="E50" s="24" t="s">
        <v>177</v>
      </c>
    </row>
    <row r="51" spans="1:5" ht="15" customHeight="1" x14ac:dyDescent="0.2">
      <c r="A51" s="22">
        <v>41</v>
      </c>
      <c r="B51" s="24" t="s">
        <v>151</v>
      </c>
      <c r="C51" s="40">
        <v>720</v>
      </c>
      <c r="D51" s="24" t="s">
        <v>153</v>
      </c>
      <c r="E51" s="24" t="s">
        <v>154</v>
      </c>
    </row>
    <row r="52" spans="1:5" ht="15" customHeight="1" x14ac:dyDescent="0.2">
      <c r="A52" s="22">
        <v>42</v>
      </c>
      <c r="B52" s="24" t="s">
        <v>151</v>
      </c>
      <c r="C52" s="40">
        <v>139</v>
      </c>
      <c r="D52" s="24" t="s">
        <v>155</v>
      </c>
      <c r="E52" s="24" t="s">
        <v>156</v>
      </c>
    </row>
    <row r="53" spans="1:5" ht="15" customHeight="1" x14ac:dyDescent="0.2">
      <c r="A53" s="22">
        <v>43</v>
      </c>
      <c r="B53" s="24" t="s">
        <v>151</v>
      </c>
      <c r="C53" s="40">
        <v>11485.44</v>
      </c>
      <c r="D53" s="24" t="s">
        <v>119</v>
      </c>
      <c r="E53" s="24" t="s">
        <v>69</v>
      </c>
    </row>
    <row r="54" spans="1:5" ht="15" customHeight="1" x14ac:dyDescent="0.2">
      <c r="A54" s="22">
        <v>44</v>
      </c>
      <c r="B54" s="24" t="s">
        <v>151</v>
      </c>
      <c r="C54" s="40">
        <v>2583</v>
      </c>
      <c r="D54" s="24" t="s">
        <v>66</v>
      </c>
      <c r="E54" s="24" t="s">
        <v>120</v>
      </c>
    </row>
    <row r="55" spans="1:5" ht="15" customHeight="1" x14ac:dyDescent="0.2">
      <c r="A55" s="22">
        <v>45</v>
      </c>
      <c r="B55" s="24" t="s">
        <v>151</v>
      </c>
      <c r="C55" s="40">
        <v>1530</v>
      </c>
      <c r="D55" s="24" t="s">
        <v>34</v>
      </c>
      <c r="E55" s="24" t="s">
        <v>52</v>
      </c>
    </row>
    <row r="56" spans="1:5" ht="15" customHeight="1" x14ac:dyDescent="0.2">
      <c r="A56" s="22">
        <v>46</v>
      </c>
      <c r="B56" s="24" t="s">
        <v>151</v>
      </c>
      <c r="C56" s="40">
        <v>5620</v>
      </c>
      <c r="D56" s="24" t="s">
        <v>157</v>
      </c>
      <c r="E56" s="24" t="s">
        <v>158</v>
      </c>
    </row>
    <row r="57" spans="1:5" ht="15" customHeight="1" x14ac:dyDescent="0.2">
      <c r="A57" s="22">
        <v>47</v>
      </c>
      <c r="B57" s="24" t="s">
        <v>151</v>
      </c>
      <c r="C57" s="40">
        <v>5890.5</v>
      </c>
      <c r="D57" s="24" t="s">
        <v>159</v>
      </c>
      <c r="E57" s="24" t="s">
        <v>160</v>
      </c>
    </row>
    <row r="58" spans="1:5" ht="15" customHeight="1" x14ac:dyDescent="0.2">
      <c r="A58" s="22">
        <v>48</v>
      </c>
      <c r="B58" s="24" t="s">
        <v>151</v>
      </c>
      <c r="C58" s="40">
        <v>3123.75</v>
      </c>
      <c r="D58" s="24" t="s">
        <v>161</v>
      </c>
      <c r="E58" s="24" t="s">
        <v>162</v>
      </c>
    </row>
    <row r="59" spans="1:5" ht="15" customHeight="1" x14ac:dyDescent="0.2">
      <c r="A59" s="22">
        <v>49</v>
      </c>
      <c r="B59" s="24" t="s">
        <v>151</v>
      </c>
      <c r="C59" s="40">
        <v>7801.3</v>
      </c>
      <c r="D59" s="24" t="s">
        <v>163</v>
      </c>
      <c r="E59" s="24" t="s">
        <v>164</v>
      </c>
    </row>
    <row r="60" spans="1:5" ht="15" customHeight="1" x14ac:dyDescent="0.2">
      <c r="A60" s="22">
        <v>50</v>
      </c>
      <c r="B60" s="24" t="s">
        <v>151</v>
      </c>
      <c r="C60" s="40">
        <v>1547</v>
      </c>
      <c r="D60" s="24" t="s">
        <v>165</v>
      </c>
      <c r="E60" s="24" t="s">
        <v>166</v>
      </c>
    </row>
    <row r="61" spans="1:5" ht="15" customHeight="1" x14ac:dyDescent="0.2">
      <c r="A61" s="22">
        <v>51</v>
      </c>
      <c r="B61" s="24" t="s">
        <v>151</v>
      </c>
      <c r="C61" s="40">
        <v>1138</v>
      </c>
      <c r="D61" s="24" t="s">
        <v>66</v>
      </c>
      <c r="E61" s="24" t="s">
        <v>69</v>
      </c>
    </row>
    <row r="62" spans="1:5" ht="15" customHeight="1" x14ac:dyDescent="0.2">
      <c r="A62" s="22">
        <v>52</v>
      </c>
      <c r="B62" s="24" t="s">
        <v>151</v>
      </c>
      <c r="C62" s="40">
        <v>10211.68</v>
      </c>
      <c r="D62" s="24" t="s">
        <v>75</v>
      </c>
      <c r="E62" s="24" t="s">
        <v>167</v>
      </c>
    </row>
    <row r="63" spans="1:5" ht="15" customHeight="1" x14ac:dyDescent="0.2">
      <c r="A63" s="22">
        <v>53</v>
      </c>
      <c r="B63" s="24" t="s">
        <v>151</v>
      </c>
      <c r="C63" s="40">
        <v>6840</v>
      </c>
      <c r="D63" s="24" t="s">
        <v>153</v>
      </c>
      <c r="E63" s="24" t="s">
        <v>168</v>
      </c>
    </row>
    <row r="64" spans="1:5" ht="15" customHeight="1" x14ac:dyDescent="0.2">
      <c r="A64" s="22">
        <v>54</v>
      </c>
      <c r="B64" s="24" t="s">
        <v>151</v>
      </c>
      <c r="C64" s="40">
        <v>20202.66</v>
      </c>
      <c r="D64" s="24" t="s">
        <v>169</v>
      </c>
      <c r="E64" s="24" t="s">
        <v>170</v>
      </c>
    </row>
    <row r="65" spans="1:5" ht="15" customHeight="1" x14ac:dyDescent="0.2">
      <c r="A65" s="22">
        <v>55</v>
      </c>
      <c r="B65" s="24" t="s">
        <v>151</v>
      </c>
      <c r="C65" s="40">
        <v>523.6</v>
      </c>
      <c r="D65" s="24" t="s">
        <v>171</v>
      </c>
      <c r="E65" s="24" t="s">
        <v>172</v>
      </c>
    </row>
    <row r="66" spans="1:5" ht="15" customHeight="1" x14ac:dyDescent="0.2">
      <c r="A66" s="22">
        <v>56</v>
      </c>
      <c r="B66" s="24" t="s">
        <v>151</v>
      </c>
      <c r="C66" s="40">
        <v>148</v>
      </c>
      <c r="D66" s="24" t="s">
        <v>82</v>
      </c>
      <c r="E66" s="24" t="s">
        <v>67</v>
      </c>
    </row>
    <row r="67" spans="1:5" ht="15" customHeight="1" x14ac:dyDescent="0.2">
      <c r="A67" s="22">
        <v>57</v>
      </c>
      <c r="B67" s="24" t="s">
        <v>151</v>
      </c>
      <c r="C67" s="40">
        <v>940.1</v>
      </c>
      <c r="D67" s="24" t="s">
        <v>159</v>
      </c>
      <c r="E67" s="24" t="s">
        <v>173</v>
      </c>
    </row>
    <row r="68" spans="1:5" ht="15" customHeight="1" x14ac:dyDescent="0.2">
      <c r="A68" s="22">
        <v>58</v>
      </c>
      <c r="B68" s="24" t="s">
        <v>151</v>
      </c>
      <c r="C68" s="40">
        <v>357</v>
      </c>
      <c r="D68" s="24" t="s">
        <v>60</v>
      </c>
      <c r="E68" s="24" t="s">
        <v>64</v>
      </c>
    </row>
    <row r="69" spans="1:5" ht="15" customHeight="1" x14ac:dyDescent="0.2">
      <c r="A69" s="22">
        <v>59</v>
      </c>
      <c r="B69" s="24" t="s">
        <v>151</v>
      </c>
      <c r="C69" s="68">
        <v>952</v>
      </c>
      <c r="D69" s="24" t="s">
        <v>77</v>
      </c>
      <c r="E69" s="24" t="s">
        <v>174</v>
      </c>
    </row>
    <row r="70" spans="1:5" ht="15" customHeight="1" x14ac:dyDescent="0.2">
      <c r="A70" s="22">
        <v>60</v>
      </c>
      <c r="B70" s="24" t="s">
        <v>151</v>
      </c>
      <c r="C70" s="40">
        <v>1866</v>
      </c>
      <c r="D70" s="24" t="s">
        <v>50</v>
      </c>
      <c r="E70" s="24" t="s">
        <v>61</v>
      </c>
    </row>
    <row r="71" spans="1:5" ht="15" customHeight="1" x14ac:dyDescent="0.2">
      <c r="A71" s="22">
        <v>61</v>
      </c>
      <c r="B71" s="24" t="s">
        <v>151</v>
      </c>
      <c r="C71" s="40">
        <v>103.03</v>
      </c>
      <c r="D71" s="24" t="s">
        <v>71</v>
      </c>
      <c r="E71" s="24" t="s">
        <v>39</v>
      </c>
    </row>
    <row r="72" spans="1:5" ht="15" customHeight="1" x14ac:dyDescent="0.2">
      <c r="A72" s="22">
        <v>62</v>
      </c>
      <c r="B72" s="24" t="s">
        <v>151</v>
      </c>
      <c r="C72" s="40">
        <v>559.97</v>
      </c>
      <c r="D72" s="24" t="s">
        <v>175</v>
      </c>
      <c r="E72" s="24" t="s">
        <v>39</v>
      </c>
    </row>
    <row r="73" spans="1:5" ht="15" customHeight="1" x14ac:dyDescent="0.2">
      <c r="A73" s="22">
        <v>63</v>
      </c>
      <c r="B73" s="24" t="s">
        <v>151</v>
      </c>
      <c r="C73" s="40">
        <v>118.49</v>
      </c>
      <c r="D73" s="24" t="s">
        <v>78</v>
      </c>
      <c r="E73" s="24" t="s">
        <v>39</v>
      </c>
    </row>
    <row r="74" spans="1:5" ht="15" customHeight="1" x14ac:dyDescent="0.2">
      <c r="A74" s="22">
        <v>64</v>
      </c>
      <c r="B74" s="24" t="s">
        <v>151</v>
      </c>
      <c r="C74" s="40">
        <v>42.67</v>
      </c>
      <c r="D74" s="24" t="s">
        <v>79</v>
      </c>
      <c r="E74" s="24" t="s">
        <v>39</v>
      </c>
    </row>
    <row r="75" spans="1:5" ht="15" customHeight="1" x14ac:dyDescent="0.2">
      <c r="A75" s="22">
        <v>65</v>
      </c>
      <c r="B75" s="24" t="s">
        <v>151</v>
      </c>
      <c r="C75" s="40">
        <v>301.62</v>
      </c>
      <c r="D75" s="24" t="s">
        <v>79</v>
      </c>
      <c r="E75" s="24" t="s">
        <v>39</v>
      </c>
    </row>
    <row r="76" spans="1:5" ht="15" customHeight="1" x14ac:dyDescent="0.2">
      <c r="A76" s="22">
        <v>66</v>
      </c>
      <c r="B76" s="24" t="s">
        <v>151</v>
      </c>
      <c r="C76" s="40">
        <v>1000</v>
      </c>
      <c r="D76" s="24" t="s">
        <v>91</v>
      </c>
      <c r="E76" s="24" t="s">
        <v>73</v>
      </c>
    </row>
    <row r="77" spans="1:5" ht="15" customHeight="1" x14ac:dyDescent="0.2">
      <c r="A77" s="22">
        <v>67</v>
      </c>
      <c r="B77" s="24" t="s">
        <v>151</v>
      </c>
      <c r="C77" s="40">
        <v>197000</v>
      </c>
      <c r="D77" s="24" t="s">
        <v>91</v>
      </c>
      <c r="E77" s="24" t="s">
        <v>62</v>
      </c>
    </row>
    <row r="78" spans="1:5" ht="15" customHeight="1" x14ac:dyDescent="0.2">
      <c r="A78" s="22">
        <v>68</v>
      </c>
      <c r="B78" s="24" t="s">
        <v>151</v>
      </c>
      <c r="C78" s="40">
        <v>654.5</v>
      </c>
      <c r="D78" s="24" t="s">
        <v>171</v>
      </c>
      <c r="E78" s="24" t="s">
        <v>176</v>
      </c>
    </row>
    <row r="79" spans="1:5" ht="15" customHeight="1" x14ac:dyDescent="0.2">
      <c r="A79" s="22">
        <v>69</v>
      </c>
      <c r="B79" s="24" t="s">
        <v>178</v>
      </c>
      <c r="C79" s="40">
        <v>5000</v>
      </c>
      <c r="D79" s="24" t="s">
        <v>68</v>
      </c>
      <c r="E79" s="24" t="s">
        <v>134</v>
      </c>
    </row>
    <row r="80" spans="1:5" ht="15" customHeight="1" x14ac:dyDescent="0.2">
      <c r="A80" s="22">
        <v>70</v>
      </c>
      <c r="B80" s="24" t="s">
        <v>178</v>
      </c>
      <c r="C80" s="40">
        <v>8750</v>
      </c>
      <c r="D80" s="24" t="s">
        <v>179</v>
      </c>
      <c r="E80" s="24" t="s">
        <v>180</v>
      </c>
    </row>
    <row r="81" spans="1:5" ht="15" customHeight="1" x14ac:dyDescent="0.2">
      <c r="A81" s="22">
        <v>71</v>
      </c>
      <c r="B81" s="24" t="s">
        <v>178</v>
      </c>
      <c r="C81" s="40">
        <v>152.80000000000001</v>
      </c>
      <c r="D81" s="24" t="s">
        <v>181</v>
      </c>
      <c r="E81" s="24" t="s">
        <v>182</v>
      </c>
    </row>
    <row r="82" spans="1:5" ht="15" customHeight="1" x14ac:dyDescent="0.2">
      <c r="A82" s="22">
        <v>72</v>
      </c>
      <c r="B82" s="24" t="s">
        <v>178</v>
      </c>
      <c r="C82" s="40">
        <v>1681.71</v>
      </c>
      <c r="D82" s="24" t="s">
        <v>183</v>
      </c>
      <c r="E82" s="24" t="s">
        <v>184</v>
      </c>
    </row>
    <row r="83" spans="1:5" ht="15" customHeight="1" x14ac:dyDescent="0.2">
      <c r="A83" s="22">
        <v>73</v>
      </c>
      <c r="B83" s="24" t="s">
        <v>178</v>
      </c>
      <c r="C83" s="40">
        <v>1177.8599999999999</v>
      </c>
      <c r="D83" s="24" t="s">
        <v>185</v>
      </c>
      <c r="E83" s="24" t="s">
        <v>90</v>
      </c>
    </row>
    <row r="84" spans="1:5" ht="15" customHeight="1" x14ac:dyDescent="0.2">
      <c r="A84" s="22">
        <v>74</v>
      </c>
      <c r="B84" s="24" t="s">
        <v>178</v>
      </c>
      <c r="C84" s="40">
        <v>2940</v>
      </c>
      <c r="D84" s="24" t="s">
        <v>186</v>
      </c>
      <c r="E84" s="24" t="s">
        <v>187</v>
      </c>
    </row>
    <row r="85" spans="1:5" ht="15" customHeight="1" x14ac:dyDescent="0.2">
      <c r="A85" s="22">
        <v>75</v>
      </c>
      <c r="B85" s="24" t="s">
        <v>178</v>
      </c>
      <c r="C85" s="40">
        <v>2900</v>
      </c>
      <c r="D85" s="24" t="s">
        <v>157</v>
      </c>
      <c r="E85" s="24" t="s">
        <v>158</v>
      </c>
    </row>
    <row r="86" spans="1:5" ht="15" customHeight="1" x14ac:dyDescent="0.2">
      <c r="A86" s="22">
        <v>76</v>
      </c>
      <c r="B86" s="24" t="s">
        <v>178</v>
      </c>
      <c r="C86" s="40">
        <v>314</v>
      </c>
      <c r="D86" s="24" t="s">
        <v>188</v>
      </c>
      <c r="E86" s="24" t="s">
        <v>189</v>
      </c>
    </row>
    <row r="87" spans="1:5" ht="15" customHeight="1" x14ac:dyDescent="0.2">
      <c r="A87" s="22">
        <v>77</v>
      </c>
      <c r="B87" s="24" t="s">
        <v>178</v>
      </c>
      <c r="C87" s="40">
        <v>354</v>
      </c>
      <c r="D87" s="24" t="s">
        <v>190</v>
      </c>
      <c r="E87" s="24" t="s">
        <v>189</v>
      </c>
    </row>
    <row r="88" spans="1:5" ht="15" customHeight="1" x14ac:dyDescent="0.2">
      <c r="A88" s="22">
        <v>78</v>
      </c>
      <c r="B88" s="24" t="s">
        <v>178</v>
      </c>
      <c r="C88" s="40">
        <v>354</v>
      </c>
      <c r="D88" s="24" t="s">
        <v>191</v>
      </c>
      <c r="E88" s="24" t="s">
        <v>189</v>
      </c>
    </row>
    <row r="89" spans="1:5" ht="15" customHeight="1" x14ac:dyDescent="0.2">
      <c r="A89" s="22">
        <v>79</v>
      </c>
      <c r="B89" s="24" t="s">
        <v>178</v>
      </c>
      <c r="C89" s="40">
        <v>354</v>
      </c>
      <c r="D89" s="22" t="s">
        <v>192</v>
      </c>
      <c r="E89" s="24" t="s">
        <v>189</v>
      </c>
    </row>
    <row r="90" spans="1:5" ht="15" customHeight="1" x14ac:dyDescent="0.2">
      <c r="A90" s="22">
        <v>80</v>
      </c>
      <c r="B90" s="24" t="s">
        <v>178</v>
      </c>
      <c r="C90" s="40">
        <v>314</v>
      </c>
      <c r="D90" s="22" t="s">
        <v>48</v>
      </c>
      <c r="E90" s="24" t="s">
        <v>189</v>
      </c>
    </row>
    <row r="91" spans="1:5" ht="15" customHeight="1" x14ac:dyDescent="0.2">
      <c r="A91" s="22">
        <v>81</v>
      </c>
      <c r="B91" s="24" t="s">
        <v>178</v>
      </c>
      <c r="C91" s="40">
        <v>420</v>
      </c>
      <c r="D91" s="22" t="s">
        <v>193</v>
      </c>
      <c r="E91" s="24" t="s">
        <v>189</v>
      </c>
    </row>
    <row r="92" spans="1:5" ht="15" customHeight="1" x14ac:dyDescent="0.2">
      <c r="A92" s="22">
        <v>82</v>
      </c>
      <c r="B92" s="24" t="s">
        <v>178</v>
      </c>
      <c r="C92" s="49">
        <v>420</v>
      </c>
      <c r="D92" s="22" t="s">
        <v>194</v>
      </c>
      <c r="E92" s="24" t="s">
        <v>189</v>
      </c>
    </row>
    <row r="93" spans="1:5" ht="15" customHeight="1" x14ac:dyDescent="0.2">
      <c r="A93" s="22">
        <v>83</v>
      </c>
      <c r="B93" s="24" t="s">
        <v>178</v>
      </c>
      <c r="C93" s="49">
        <f>266+64+36*3</f>
        <v>438</v>
      </c>
      <c r="D93" s="22" t="s">
        <v>230</v>
      </c>
      <c r="E93" s="22" t="s">
        <v>195</v>
      </c>
    </row>
    <row r="94" spans="1:5" ht="15" customHeight="1" x14ac:dyDescent="0.2">
      <c r="A94" s="22">
        <v>88</v>
      </c>
      <c r="B94" s="24" t="s">
        <v>178</v>
      </c>
      <c r="C94" s="49">
        <v>33</v>
      </c>
      <c r="D94" s="22" t="s">
        <v>63</v>
      </c>
      <c r="E94" s="22" t="s">
        <v>197</v>
      </c>
    </row>
    <row r="95" spans="1:5" ht="15" customHeight="1" x14ac:dyDescent="0.2">
      <c r="A95" s="22">
        <v>89</v>
      </c>
      <c r="B95" s="22" t="s">
        <v>198</v>
      </c>
      <c r="C95" s="69">
        <v>8676</v>
      </c>
      <c r="D95" s="24" t="s">
        <v>83</v>
      </c>
      <c r="E95" s="24" t="s">
        <v>199</v>
      </c>
    </row>
    <row r="96" spans="1:5" ht="15" customHeight="1" x14ac:dyDescent="0.2">
      <c r="A96" s="22">
        <v>90</v>
      </c>
      <c r="B96" s="22" t="s">
        <v>198</v>
      </c>
      <c r="C96" s="49">
        <f>230+420</f>
        <v>650</v>
      </c>
      <c r="D96" s="22" t="s">
        <v>230</v>
      </c>
      <c r="E96" s="22" t="s">
        <v>200</v>
      </c>
    </row>
    <row r="97" spans="1:5" ht="15" customHeight="1" x14ac:dyDescent="0.2">
      <c r="A97" s="22">
        <v>92</v>
      </c>
      <c r="B97" s="22" t="s">
        <v>198</v>
      </c>
      <c r="C97" s="49">
        <v>52</v>
      </c>
      <c r="D97" s="22" t="s">
        <v>63</v>
      </c>
      <c r="E97" s="22" t="s">
        <v>201</v>
      </c>
    </row>
    <row r="98" spans="1:5" ht="15" customHeight="1" x14ac:dyDescent="0.2">
      <c r="A98" s="22">
        <v>93</v>
      </c>
      <c r="B98" s="22" t="s">
        <v>114</v>
      </c>
      <c r="C98" s="49">
        <v>133.6</v>
      </c>
      <c r="D98" s="22" t="s">
        <v>202</v>
      </c>
      <c r="E98" s="22" t="s">
        <v>203</v>
      </c>
    </row>
    <row r="99" spans="1:5" ht="15" customHeight="1" x14ac:dyDescent="0.2">
      <c r="A99" s="22">
        <v>94</v>
      </c>
      <c r="B99" s="22" t="s">
        <v>114</v>
      </c>
      <c r="C99" s="49">
        <v>270.13</v>
      </c>
      <c r="D99" s="22" t="s">
        <v>204</v>
      </c>
      <c r="E99" s="22" t="s">
        <v>205</v>
      </c>
    </row>
    <row r="100" spans="1:5" ht="15" customHeight="1" x14ac:dyDescent="0.2">
      <c r="A100" s="22">
        <v>95</v>
      </c>
      <c r="B100" s="22" t="s">
        <v>114</v>
      </c>
      <c r="C100" s="49">
        <v>1803.31</v>
      </c>
      <c r="D100" s="22" t="s">
        <v>55</v>
      </c>
      <c r="E100" s="22" t="s">
        <v>206</v>
      </c>
    </row>
    <row r="101" spans="1:5" ht="15" customHeight="1" x14ac:dyDescent="0.2">
      <c r="A101" s="22">
        <v>96</v>
      </c>
      <c r="B101" s="22" t="s">
        <v>114</v>
      </c>
      <c r="C101" s="49">
        <v>4012.82</v>
      </c>
      <c r="D101" s="22" t="s">
        <v>80</v>
      </c>
      <c r="E101" s="22" t="s">
        <v>81</v>
      </c>
    </row>
    <row r="102" spans="1:5" ht="15" customHeight="1" x14ac:dyDescent="0.2">
      <c r="A102" s="22">
        <v>97</v>
      </c>
      <c r="B102" s="22" t="s">
        <v>114</v>
      </c>
      <c r="C102" s="49">
        <v>1920</v>
      </c>
      <c r="D102" s="22" t="s">
        <v>207</v>
      </c>
      <c r="E102" s="22" t="s">
        <v>76</v>
      </c>
    </row>
    <row r="103" spans="1:5" ht="15" customHeight="1" x14ac:dyDescent="0.2">
      <c r="A103" s="22">
        <v>98</v>
      </c>
      <c r="B103" s="22" t="s">
        <v>114</v>
      </c>
      <c r="C103" s="49">
        <v>11942</v>
      </c>
      <c r="D103" s="22" t="s">
        <v>208</v>
      </c>
      <c r="E103" s="22" t="s">
        <v>209</v>
      </c>
    </row>
    <row r="104" spans="1:5" ht="15" customHeight="1" x14ac:dyDescent="0.2">
      <c r="A104" s="22">
        <v>99</v>
      </c>
      <c r="B104" s="22" t="s">
        <v>114</v>
      </c>
      <c r="C104" s="49">
        <v>1400</v>
      </c>
      <c r="D104" s="22" t="s">
        <v>157</v>
      </c>
      <c r="E104" s="22" t="s">
        <v>158</v>
      </c>
    </row>
    <row r="105" spans="1:5" ht="15" customHeight="1" x14ac:dyDescent="0.2">
      <c r="A105" s="22">
        <v>100</v>
      </c>
      <c r="B105" s="22" t="s">
        <v>114</v>
      </c>
      <c r="C105" s="49">
        <v>660</v>
      </c>
      <c r="D105" s="22" t="s">
        <v>70</v>
      </c>
      <c r="E105" s="22" t="s">
        <v>210</v>
      </c>
    </row>
    <row r="106" spans="1:5" ht="15" customHeight="1" x14ac:dyDescent="0.2">
      <c r="A106" s="22">
        <v>101</v>
      </c>
      <c r="B106" s="22" t="s">
        <v>114</v>
      </c>
      <c r="C106" s="49">
        <v>11175</v>
      </c>
      <c r="D106" s="22" t="s">
        <v>86</v>
      </c>
      <c r="E106" s="22" t="s">
        <v>87</v>
      </c>
    </row>
    <row r="107" spans="1:5" ht="15" customHeight="1" x14ac:dyDescent="0.2">
      <c r="A107" s="22">
        <v>102</v>
      </c>
      <c r="B107" s="22" t="s">
        <v>114</v>
      </c>
      <c r="C107" s="49">
        <v>6630</v>
      </c>
      <c r="D107" s="22" t="s">
        <v>138</v>
      </c>
      <c r="E107" s="22" t="s">
        <v>211</v>
      </c>
    </row>
    <row r="108" spans="1:5" ht="15" customHeight="1" x14ac:dyDescent="0.2">
      <c r="A108" s="22">
        <v>103</v>
      </c>
      <c r="B108" s="22" t="s">
        <v>114</v>
      </c>
      <c r="C108" s="49">
        <v>100</v>
      </c>
      <c r="D108" s="22" t="s">
        <v>212</v>
      </c>
      <c r="E108" s="22" t="s">
        <v>213</v>
      </c>
    </row>
    <row r="109" spans="1:5" ht="15" customHeight="1" x14ac:dyDescent="0.2">
      <c r="A109" s="22">
        <v>104</v>
      </c>
      <c r="B109" s="22" t="s">
        <v>114</v>
      </c>
      <c r="C109" s="49">
        <v>150</v>
      </c>
      <c r="D109" s="22" t="s">
        <v>214</v>
      </c>
      <c r="E109" s="22" t="s">
        <v>213</v>
      </c>
    </row>
    <row r="110" spans="1:5" ht="15" customHeight="1" x14ac:dyDescent="0.2">
      <c r="A110" s="22">
        <v>105</v>
      </c>
      <c r="B110" s="22" t="s">
        <v>114</v>
      </c>
      <c r="C110" s="49">
        <v>100</v>
      </c>
      <c r="D110" s="22" t="s">
        <v>193</v>
      </c>
      <c r="E110" s="22" t="s">
        <v>213</v>
      </c>
    </row>
    <row r="111" spans="1:5" ht="15" customHeight="1" x14ac:dyDescent="0.2">
      <c r="A111" s="22">
        <v>106</v>
      </c>
      <c r="B111" s="22" t="s">
        <v>114</v>
      </c>
      <c r="C111" s="49">
        <f>135*5</f>
        <v>675</v>
      </c>
      <c r="D111" s="22" t="s">
        <v>230</v>
      </c>
      <c r="E111" s="22" t="s">
        <v>215</v>
      </c>
    </row>
    <row r="112" spans="1:5" ht="15" customHeight="1" x14ac:dyDescent="0.2">
      <c r="A112" s="22">
        <v>111</v>
      </c>
      <c r="B112" s="22" t="s">
        <v>114</v>
      </c>
      <c r="C112" s="49">
        <v>75</v>
      </c>
      <c r="D112" s="22" t="s">
        <v>63</v>
      </c>
      <c r="E112" s="22" t="s">
        <v>216</v>
      </c>
    </row>
    <row r="113" spans="1:5" ht="15" customHeight="1" x14ac:dyDescent="0.2">
      <c r="A113" s="22">
        <v>112</v>
      </c>
      <c r="B113" s="22" t="s">
        <v>114</v>
      </c>
      <c r="C113" s="49">
        <f>64*3+54*3</f>
        <v>354</v>
      </c>
      <c r="D113" s="22" t="s">
        <v>230</v>
      </c>
      <c r="E113" s="22" t="s">
        <v>196</v>
      </c>
    </row>
    <row r="114" spans="1:5" ht="15" customHeight="1" x14ac:dyDescent="0.2">
      <c r="A114" s="22">
        <v>118</v>
      </c>
      <c r="B114" s="22" t="s">
        <v>114</v>
      </c>
      <c r="C114" s="49">
        <v>47</v>
      </c>
      <c r="D114" s="22" t="s">
        <v>63</v>
      </c>
      <c r="E114" s="22" t="s">
        <v>197</v>
      </c>
    </row>
    <row r="115" spans="1:5" ht="15" customHeight="1" x14ac:dyDescent="0.2">
      <c r="A115" s="22">
        <v>119</v>
      </c>
      <c r="B115" s="22" t="s">
        <v>114</v>
      </c>
      <c r="C115" s="49">
        <v>3600</v>
      </c>
      <c r="D115" s="22" t="s">
        <v>217</v>
      </c>
      <c r="E115" s="22" t="s">
        <v>218</v>
      </c>
    </row>
    <row r="116" spans="1:5" ht="15" customHeight="1" x14ac:dyDescent="0.2">
      <c r="A116" s="22">
        <v>120</v>
      </c>
      <c r="B116" s="22" t="s">
        <v>114</v>
      </c>
      <c r="C116" s="49">
        <v>2356.1999999999998</v>
      </c>
      <c r="D116" s="22" t="s">
        <v>171</v>
      </c>
      <c r="E116" s="22" t="s">
        <v>219</v>
      </c>
    </row>
    <row r="117" spans="1:5" ht="15" customHeight="1" x14ac:dyDescent="0.2">
      <c r="A117" s="22">
        <v>121</v>
      </c>
      <c r="B117" s="22" t="s">
        <v>114</v>
      </c>
      <c r="C117" s="49">
        <v>360</v>
      </c>
      <c r="D117" s="22" t="s">
        <v>163</v>
      </c>
      <c r="E117" s="22" t="s">
        <v>220</v>
      </c>
    </row>
    <row r="118" spans="1:5" ht="15" customHeight="1" x14ac:dyDescent="0.2">
      <c r="A118" s="22">
        <v>122</v>
      </c>
      <c r="B118" s="22" t="s">
        <v>114</v>
      </c>
      <c r="C118" s="49">
        <v>7500</v>
      </c>
      <c r="D118" s="22" t="s">
        <v>221</v>
      </c>
      <c r="E118" s="22" t="s">
        <v>222</v>
      </c>
    </row>
    <row r="119" spans="1:5" ht="15" customHeight="1" x14ac:dyDescent="0.2">
      <c r="A119" s="22">
        <v>123</v>
      </c>
      <c r="B119" s="22" t="s">
        <v>114</v>
      </c>
      <c r="C119" s="49">
        <v>5255.34</v>
      </c>
      <c r="D119" s="22" t="s">
        <v>223</v>
      </c>
      <c r="E119" s="22" t="s">
        <v>224</v>
      </c>
    </row>
    <row r="120" spans="1:5" ht="15" customHeight="1" x14ac:dyDescent="0.2">
      <c r="A120" s="22">
        <v>124</v>
      </c>
      <c r="B120" s="22" t="s">
        <v>114</v>
      </c>
      <c r="C120" s="49">
        <v>14128.35</v>
      </c>
      <c r="D120" s="22" t="s">
        <v>58</v>
      </c>
      <c r="E120" s="22" t="s">
        <v>59</v>
      </c>
    </row>
    <row r="121" spans="1:5" ht="15" customHeight="1" x14ac:dyDescent="0.2">
      <c r="A121" s="22">
        <v>125</v>
      </c>
      <c r="B121" s="22" t="s">
        <v>114</v>
      </c>
      <c r="C121" s="49">
        <v>71.5</v>
      </c>
      <c r="D121" s="22" t="s">
        <v>231</v>
      </c>
      <c r="E121" s="22" t="s">
        <v>158</v>
      </c>
    </row>
    <row r="122" spans="1:5" ht="15" customHeight="1" x14ac:dyDescent="0.2">
      <c r="A122" s="22">
        <v>126</v>
      </c>
      <c r="B122" s="24"/>
      <c r="C122" s="49"/>
      <c r="D122" s="22"/>
      <c r="E122" s="24"/>
    </row>
    <row r="123" spans="1:5" ht="12.75" x14ac:dyDescent="0.2">
      <c r="A123" s="8" t="s">
        <v>10</v>
      </c>
      <c r="B123" s="73" t="s">
        <v>11</v>
      </c>
      <c r="C123" s="74"/>
      <c r="D123" s="74"/>
      <c r="E123" s="75"/>
    </row>
    <row r="124" spans="1:5" ht="12.75" x14ac:dyDescent="0.2">
      <c r="A124" s="22">
        <v>1</v>
      </c>
      <c r="B124" s="22" t="s">
        <v>114</v>
      </c>
      <c r="C124" s="49">
        <v>5274.47</v>
      </c>
      <c r="D124" s="22" t="s">
        <v>225</v>
      </c>
      <c r="E124" s="22" t="s">
        <v>226</v>
      </c>
    </row>
    <row r="125" spans="1:5" ht="15" customHeight="1" x14ac:dyDescent="0.2">
      <c r="A125" s="22"/>
      <c r="B125" s="22"/>
      <c r="C125" s="49"/>
      <c r="D125" s="22"/>
      <c r="E125" s="22"/>
    </row>
    <row r="126" spans="1:5" x14ac:dyDescent="0.25">
      <c r="A126" s="22"/>
      <c r="B126" s="53"/>
      <c r="C126" s="54"/>
      <c r="D126" s="25"/>
      <c r="E126" s="25"/>
    </row>
    <row r="127" spans="1:5" ht="12.75" x14ac:dyDescent="0.2">
      <c r="A127" s="76" t="s">
        <v>12</v>
      </c>
      <c r="B127" s="77"/>
      <c r="C127" s="9">
        <f>SUM(C11:C122)+C124+C9</f>
        <v>1633712.5800000005</v>
      </c>
      <c r="D127" s="10"/>
      <c r="E127" s="10"/>
    </row>
  </sheetData>
  <sheetProtection selectLockedCells="1" selectUnlockedCells="1"/>
  <sortState ref="B11:E92">
    <sortCondition ref="B11:B92"/>
  </sortState>
  <mergeCells count="5">
    <mergeCell ref="A5:E5"/>
    <mergeCell ref="B8:E8"/>
    <mergeCell ref="B10:E10"/>
    <mergeCell ref="B123:E123"/>
    <mergeCell ref="A127:B127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7" workbookViewId="0">
      <selection activeCell="A23" sqref="A23:A31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6" x14ac:dyDescent="0.25">
      <c r="A1" s="11" t="s">
        <v>0</v>
      </c>
      <c r="B1" s="37"/>
      <c r="C1" s="11"/>
      <c r="D1" s="12"/>
    </row>
    <row r="2" spans="1:6" x14ac:dyDescent="0.25">
      <c r="A2" s="11" t="s">
        <v>1</v>
      </c>
      <c r="B2" s="37"/>
      <c r="C2" s="11"/>
      <c r="D2" s="12"/>
    </row>
    <row r="3" spans="1:6" x14ac:dyDescent="0.25">
      <c r="A3" s="11" t="s">
        <v>2</v>
      </c>
      <c r="B3" s="37"/>
      <c r="C3" s="11"/>
      <c r="D3" s="12"/>
    </row>
    <row r="4" spans="1:6" x14ac:dyDescent="0.25">
      <c r="A4" s="11"/>
      <c r="B4" s="37"/>
      <c r="C4" s="11"/>
      <c r="D4" s="12"/>
    </row>
    <row r="5" spans="1:6" x14ac:dyDescent="0.25">
      <c r="A5" s="78" t="s">
        <v>95</v>
      </c>
      <c r="B5" s="78"/>
      <c r="C5" s="78"/>
      <c r="D5" s="78"/>
    </row>
    <row r="6" spans="1:6" x14ac:dyDescent="0.25">
      <c r="A6" s="13"/>
      <c r="B6" s="37"/>
      <c r="C6" s="13"/>
      <c r="D6" s="13"/>
    </row>
    <row r="7" spans="1:6" x14ac:dyDescent="0.25">
      <c r="A7" s="13"/>
      <c r="B7" s="37"/>
      <c r="C7" s="13"/>
      <c r="D7" s="13"/>
    </row>
    <row r="8" spans="1:6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6" x14ac:dyDescent="0.25">
      <c r="A9" s="16" t="s">
        <v>13</v>
      </c>
      <c r="B9" s="79" t="s">
        <v>36</v>
      </c>
      <c r="C9" s="79"/>
      <c r="D9" s="79"/>
    </row>
    <row r="10" spans="1:6" ht="14.25" x14ac:dyDescent="0.2">
      <c r="A10" s="17"/>
      <c r="B10" s="24"/>
      <c r="C10" s="40"/>
      <c r="D10" s="24"/>
    </row>
    <row r="11" spans="1:6" x14ac:dyDescent="0.25">
      <c r="A11" s="16" t="s">
        <v>14</v>
      </c>
      <c r="B11" s="50" t="s">
        <v>15</v>
      </c>
      <c r="C11" s="50"/>
      <c r="D11" s="50"/>
    </row>
    <row r="12" spans="1:6" ht="14.25" x14ac:dyDescent="0.2">
      <c r="A12" s="17"/>
      <c r="B12" s="22"/>
      <c r="C12" s="49"/>
      <c r="D12" s="22"/>
    </row>
    <row r="13" spans="1:6" ht="14.25" x14ac:dyDescent="0.2">
      <c r="A13" s="23"/>
      <c r="B13" s="22"/>
      <c r="C13" s="49"/>
      <c r="D13" s="22"/>
    </row>
    <row r="14" spans="1:6" x14ac:dyDescent="0.25">
      <c r="A14" s="16" t="s">
        <v>16</v>
      </c>
      <c r="B14" s="80" t="s">
        <v>17</v>
      </c>
      <c r="C14" s="81"/>
      <c r="D14" s="82"/>
    </row>
    <row r="15" spans="1:6" ht="12.75" x14ac:dyDescent="0.2">
      <c r="A15" s="64">
        <v>1</v>
      </c>
      <c r="B15" s="24" t="s">
        <v>97</v>
      </c>
      <c r="C15" s="40">
        <v>853</v>
      </c>
      <c r="D15" s="24" t="s">
        <v>98</v>
      </c>
      <c r="F15" s="65"/>
    </row>
    <row r="16" spans="1:6" ht="12.75" x14ac:dyDescent="0.2">
      <c r="A16" s="64">
        <v>2</v>
      </c>
      <c r="B16" s="24" t="s">
        <v>97</v>
      </c>
      <c r="C16" s="40">
        <v>1240</v>
      </c>
      <c r="D16" s="24" t="s">
        <v>99</v>
      </c>
      <c r="F16" s="65"/>
    </row>
    <row r="17" spans="1:6" ht="12.75" x14ac:dyDescent="0.2">
      <c r="A17" s="64">
        <v>3</v>
      </c>
      <c r="B17" s="24" t="s">
        <v>97</v>
      </c>
      <c r="C17" s="40">
        <v>24</v>
      </c>
      <c r="D17" s="24" t="s">
        <v>65</v>
      </c>
      <c r="F17" s="65"/>
    </row>
    <row r="18" spans="1:6" ht="12.75" x14ac:dyDescent="0.2">
      <c r="A18" s="64">
        <v>4</v>
      </c>
      <c r="B18" s="24" t="s">
        <v>100</v>
      </c>
      <c r="C18" s="40">
        <v>22</v>
      </c>
      <c r="D18" s="24" t="s">
        <v>101</v>
      </c>
      <c r="F18" s="65"/>
    </row>
    <row r="19" spans="1:6" ht="12.75" x14ac:dyDescent="0.2">
      <c r="A19" s="64">
        <v>5</v>
      </c>
      <c r="B19" s="24" t="s">
        <v>100</v>
      </c>
      <c r="C19" s="40">
        <v>14405</v>
      </c>
      <c r="D19" s="24" t="s">
        <v>102</v>
      </c>
      <c r="F19" s="65"/>
    </row>
    <row r="20" spans="1:6" ht="12.75" x14ac:dyDescent="0.2">
      <c r="A20" s="64">
        <v>6</v>
      </c>
      <c r="B20" s="24" t="s">
        <v>103</v>
      </c>
      <c r="C20" s="40">
        <v>1176</v>
      </c>
      <c r="D20" s="24" t="s">
        <v>104</v>
      </c>
      <c r="F20" s="65"/>
    </row>
    <row r="21" spans="1:6" ht="12.75" x14ac:dyDescent="0.2">
      <c r="A21" s="64">
        <v>7</v>
      </c>
      <c r="B21" s="24" t="s">
        <v>103</v>
      </c>
      <c r="C21" s="40">
        <v>332</v>
      </c>
      <c r="D21" s="24" t="s">
        <v>105</v>
      </c>
      <c r="F21" s="65"/>
    </row>
    <row r="22" spans="1:6" ht="12.75" x14ac:dyDescent="0.2">
      <c r="A22" s="64">
        <v>8</v>
      </c>
      <c r="B22" s="24" t="s">
        <v>103</v>
      </c>
      <c r="C22" s="40">
        <v>30.5</v>
      </c>
      <c r="D22" s="24" t="s">
        <v>106</v>
      </c>
      <c r="F22" s="65"/>
    </row>
    <row r="23" spans="1:6" ht="12.75" x14ac:dyDescent="0.2">
      <c r="A23" s="64">
        <v>9</v>
      </c>
      <c r="B23" s="24" t="s">
        <v>103</v>
      </c>
      <c r="C23" s="40">
        <v>138.5</v>
      </c>
      <c r="D23" s="24" t="s">
        <v>107</v>
      </c>
      <c r="F23" s="65"/>
    </row>
    <row r="24" spans="1:6" ht="12.75" x14ac:dyDescent="0.2">
      <c r="A24" s="64">
        <v>10</v>
      </c>
      <c r="B24" s="24" t="s">
        <v>103</v>
      </c>
      <c r="C24" s="40">
        <v>691</v>
      </c>
      <c r="D24" s="24" t="s">
        <v>108</v>
      </c>
      <c r="F24" s="65"/>
    </row>
    <row r="25" spans="1:6" ht="12.75" x14ac:dyDescent="0.2">
      <c r="A25" s="64">
        <v>11</v>
      </c>
      <c r="B25" s="24" t="s">
        <v>109</v>
      </c>
      <c r="C25" s="40">
        <v>3572</v>
      </c>
      <c r="D25" s="24" t="s">
        <v>110</v>
      </c>
      <c r="F25" s="65"/>
    </row>
    <row r="26" spans="1:6" ht="12.75" x14ac:dyDescent="0.2">
      <c r="A26" s="64">
        <v>12</v>
      </c>
      <c r="B26" s="24" t="s">
        <v>109</v>
      </c>
      <c r="C26" s="40">
        <v>20.5</v>
      </c>
      <c r="D26" s="24" t="s">
        <v>111</v>
      </c>
    </row>
    <row r="27" spans="1:6" ht="12.75" x14ac:dyDescent="0.2">
      <c r="A27" s="64">
        <v>13</v>
      </c>
      <c r="B27" s="24" t="s">
        <v>112</v>
      </c>
      <c r="C27" s="49">
        <v>3363</v>
      </c>
      <c r="D27" s="22" t="s">
        <v>113</v>
      </c>
    </row>
    <row r="28" spans="1:6" ht="12.75" x14ac:dyDescent="0.2">
      <c r="A28" s="64">
        <v>14</v>
      </c>
      <c r="B28" s="22" t="s">
        <v>114</v>
      </c>
      <c r="C28" s="49">
        <v>563</v>
      </c>
      <c r="D28" s="22" t="s">
        <v>115</v>
      </c>
    </row>
    <row r="29" spans="1:6" ht="12.75" x14ac:dyDescent="0.2">
      <c r="A29" s="64">
        <v>15</v>
      </c>
      <c r="B29" s="22" t="s">
        <v>114</v>
      </c>
      <c r="C29" s="49">
        <v>57.5</v>
      </c>
      <c r="D29" s="22" t="s">
        <v>116</v>
      </c>
    </row>
    <row r="30" spans="1:6" ht="12.75" x14ac:dyDescent="0.2">
      <c r="A30" s="64">
        <v>16</v>
      </c>
      <c r="B30" s="22" t="s">
        <v>114</v>
      </c>
      <c r="C30" s="49">
        <v>588</v>
      </c>
      <c r="D30" s="22" t="s">
        <v>117</v>
      </c>
    </row>
    <row r="31" spans="1:6" ht="12.75" x14ac:dyDescent="0.2">
      <c r="A31" s="64">
        <v>17</v>
      </c>
      <c r="B31" s="22" t="s">
        <v>114</v>
      </c>
      <c r="C31" s="49">
        <v>797</v>
      </c>
      <c r="D31" s="22" t="s">
        <v>118</v>
      </c>
    </row>
    <row r="32" spans="1:6" x14ac:dyDescent="0.25">
      <c r="A32" s="62"/>
      <c r="B32" s="57"/>
      <c r="C32" s="56"/>
      <c r="D32" s="57"/>
    </row>
    <row r="33" spans="1:4" x14ac:dyDescent="0.25">
      <c r="A33" s="62"/>
      <c r="B33" s="57"/>
      <c r="C33" s="56"/>
      <c r="D33" s="57"/>
    </row>
    <row r="34" spans="1:4" x14ac:dyDescent="0.25">
      <c r="A34" s="62"/>
      <c r="B34" s="57"/>
      <c r="C34" s="56"/>
      <c r="D34" s="57"/>
    </row>
    <row r="35" spans="1:4" x14ac:dyDescent="0.25">
      <c r="A35" s="62"/>
      <c r="B35" s="57"/>
      <c r="C35" s="56"/>
      <c r="D35" s="57"/>
    </row>
    <row r="36" spans="1:4" x14ac:dyDescent="0.25">
      <c r="A36" s="62"/>
      <c r="B36" s="57"/>
      <c r="C36" s="56"/>
      <c r="D36" s="57"/>
    </row>
    <row r="37" spans="1:4" x14ac:dyDescent="0.25">
      <c r="A37" s="62"/>
      <c r="B37" s="57"/>
      <c r="C37" s="56"/>
      <c r="D37" s="57"/>
    </row>
    <row r="38" spans="1:4" x14ac:dyDescent="0.25">
      <c r="A38" s="62"/>
      <c r="B38" s="57"/>
      <c r="C38" s="56"/>
      <c r="D38" s="57"/>
    </row>
    <row r="39" spans="1:4" x14ac:dyDescent="0.25">
      <c r="A39" s="62"/>
      <c r="B39" s="57"/>
      <c r="C39" s="56"/>
      <c r="D39" s="57"/>
    </row>
    <row r="40" spans="1:4" x14ac:dyDescent="0.25">
      <c r="A40" s="62"/>
      <c r="B40" s="57"/>
      <c r="C40" s="56"/>
      <c r="D40" s="57"/>
    </row>
    <row r="41" spans="1:4" x14ac:dyDescent="0.25">
      <c r="A41" s="62"/>
      <c r="B41" s="57"/>
      <c r="C41" s="56"/>
      <c r="D41" s="57"/>
    </row>
    <row r="42" spans="1:4" x14ac:dyDescent="0.25">
      <c r="A42" s="62"/>
      <c r="B42" s="57"/>
      <c r="C42" s="56"/>
      <c r="D42" s="57"/>
    </row>
    <row r="43" spans="1:4" x14ac:dyDescent="0.25">
      <c r="A43" s="62"/>
      <c r="B43" s="57"/>
      <c r="C43" s="56"/>
      <c r="D43" s="57"/>
    </row>
    <row r="44" spans="1:4" x14ac:dyDescent="0.25">
      <c r="A44" s="62"/>
      <c r="B44" s="57"/>
      <c r="C44" s="56"/>
      <c r="D44" s="57"/>
    </row>
    <row r="45" spans="1:4" x14ac:dyDescent="0.25">
      <c r="A45" s="62"/>
      <c r="B45" s="57"/>
      <c r="C45" s="56"/>
      <c r="D45" s="57"/>
    </row>
    <row r="46" spans="1:4" x14ac:dyDescent="0.25">
      <c r="A46" s="62"/>
      <c r="B46" s="57"/>
      <c r="C46" s="56"/>
      <c r="D46" s="57"/>
    </row>
    <row r="47" spans="1:4" x14ac:dyDescent="0.25">
      <c r="A47" s="62"/>
      <c r="B47" s="57"/>
      <c r="C47" s="56"/>
      <c r="D47" s="57"/>
    </row>
    <row r="48" spans="1:4" x14ac:dyDescent="0.25">
      <c r="A48" s="62"/>
      <c r="B48" s="57"/>
      <c r="C48" s="56"/>
      <c r="D48" s="57"/>
    </row>
    <row r="49" spans="1:4" x14ac:dyDescent="0.25">
      <c r="A49" s="62"/>
      <c r="B49" s="57"/>
      <c r="C49" s="56"/>
      <c r="D49" s="57"/>
    </row>
    <row r="50" spans="1:4" x14ac:dyDescent="0.25">
      <c r="A50" s="62"/>
      <c r="B50" s="57"/>
      <c r="C50" s="56"/>
      <c r="D50" s="57"/>
    </row>
    <row r="51" spans="1:4" x14ac:dyDescent="0.25">
      <c r="A51" s="62"/>
      <c r="B51" s="57"/>
      <c r="C51" s="56"/>
      <c r="D51" s="57"/>
    </row>
    <row r="52" spans="1:4" x14ac:dyDescent="0.25">
      <c r="A52" s="62"/>
      <c r="B52" s="57"/>
      <c r="C52" s="56"/>
      <c r="D52" s="57"/>
    </row>
    <row r="53" spans="1:4" x14ac:dyDescent="0.25">
      <c r="A53" s="62"/>
      <c r="B53" s="57"/>
      <c r="C53" s="56"/>
      <c r="D53" s="57"/>
    </row>
    <row r="54" spans="1:4" x14ac:dyDescent="0.25">
      <c r="A54" s="62"/>
      <c r="B54" s="57"/>
      <c r="C54" s="56"/>
      <c r="D54" s="57"/>
    </row>
    <row r="55" spans="1:4" x14ac:dyDescent="0.25">
      <c r="A55" s="62"/>
      <c r="B55" s="57"/>
      <c r="C55" s="56"/>
      <c r="D55" s="57"/>
    </row>
    <row r="56" spans="1:4" x14ac:dyDescent="0.25">
      <c r="A56" s="62"/>
      <c r="B56" s="57"/>
      <c r="C56" s="56"/>
      <c r="D56" s="57"/>
    </row>
    <row r="57" spans="1:4" x14ac:dyDescent="0.25">
      <c r="A57" s="62"/>
      <c r="B57" s="57"/>
      <c r="C57" s="56"/>
      <c r="D57" s="57"/>
    </row>
    <row r="58" spans="1:4" x14ac:dyDescent="0.25">
      <c r="A58" s="62"/>
      <c r="B58" s="57"/>
      <c r="C58" s="56"/>
      <c r="D58" s="57"/>
    </row>
    <row r="59" spans="1:4" x14ac:dyDescent="0.25">
      <c r="A59" s="62"/>
      <c r="B59" s="57"/>
      <c r="C59" s="56"/>
      <c r="D59" s="57"/>
    </row>
    <row r="60" spans="1:4" x14ac:dyDescent="0.25">
      <c r="A60" s="62"/>
      <c r="B60" s="57"/>
      <c r="C60" s="56"/>
      <c r="D60" s="57"/>
    </row>
    <row r="61" spans="1:4" x14ac:dyDescent="0.25">
      <c r="A61" s="62"/>
      <c r="B61" s="57"/>
      <c r="C61" s="56"/>
      <c r="D61" s="57"/>
    </row>
    <row r="62" spans="1:4" x14ac:dyDescent="0.25">
      <c r="A62" s="62"/>
      <c r="B62" s="57"/>
      <c r="C62" s="56"/>
      <c r="D62" s="57"/>
    </row>
    <row r="63" spans="1:4" x14ac:dyDescent="0.25">
      <c r="A63" s="62"/>
      <c r="B63" s="57"/>
      <c r="C63" s="56"/>
      <c r="D63" s="57"/>
    </row>
    <row r="64" spans="1:4" x14ac:dyDescent="0.25">
      <c r="A64" s="62"/>
      <c r="B64" s="57"/>
      <c r="C64" s="56"/>
      <c r="D64" s="57"/>
    </row>
    <row r="65" spans="1:4" x14ac:dyDescent="0.25">
      <c r="A65" s="62"/>
      <c r="B65" s="57"/>
      <c r="C65" s="56"/>
      <c r="D65" s="57"/>
    </row>
    <row r="66" spans="1:4" x14ac:dyDescent="0.25">
      <c r="A66" s="62"/>
      <c r="B66" s="57"/>
      <c r="C66" s="56"/>
      <c r="D66" s="57"/>
    </row>
    <row r="67" spans="1:4" x14ac:dyDescent="0.25">
      <c r="A67" s="62"/>
      <c r="B67" s="57"/>
      <c r="C67" s="56"/>
      <c r="D67" s="57"/>
    </row>
    <row r="68" spans="1:4" x14ac:dyDescent="0.25">
      <c r="A68" s="62"/>
      <c r="B68" s="57"/>
      <c r="C68" s="56"/>
      <c r="D68" s="57"/>
    </row>
    <row r="69" spans="1:4" x14ac:dyDescent="0.25">
      <c r="A69" s="62"/>
      <c r="B69" s="57"/>
      <c r="C69" s="56"/>
      <c r="D69" s="57"/>
    </row>
    <row r="70" spans="1:4" x14ac:dyDescent="0.25">
      <c r="A70" s="62"/>
      <c r="B70" s="57"/>
      <c r="C70" s="56"/>
      <c r="D70" s="57"/>
    </row>
    <row r="71" spans="1:4" x14ac:dyDescent="0.25">
      <c r="A71" s="62"/>
      <c r="B71" s="57"/>
      <c r="C71" s="56"/>
      <c r="D71" s="57"/>
    </row>
    <row r="72" spans="1:4" x14ac:dyDescent="0.25">
      <c r="A72" s="62"/>
      <c r="B72" s="57"/>
      <c r="C72" s="56"/>
      <c r="D72" s="57"/>
    </row>
    <row r="73" spans="1:4" x14ac:dyDescent="0.25">
      <c r="A73" s="62"/>
      <c r="B73" s="57"/>
      <c r="C73" s="56"/>
      <c r="D73" s="57"/>
    </row>
    <row r="74" spans="1:4" x14ac:dyDescent="0.25">
      <c r="A74" s="62"/>
      <c r="B74" s="57"/>
      <c r="C74" s="56"/>
      <c r="D74" s="57"/>
    </row>
    <row r="75" spans="1:4" x14ac:dyDescent="0.25">
      <c r="A75" s="62"/>
      <c r="B75" s="57"/>
      <c r="C75" s="56"/>
      <c r="D75" s="57"/>
    </row>
    <row r="76" spans="1:4" x14ac:dyDescent="0.25">
      <c r="A76" s="62"/>
      <c r="B76" s="57"/>
      <c r="C76" s="56"/>
      <c r="D76" s="57"/>
    </row>
    <row r="77" spans="1:4" x14ac:dyDescent="0.25">
      <c r="A77" s="62"/>
      <c r="B77" s="57"/>
      <c r="C77" s="56"/>
      <c r="D77" s="57"/>
    </row>
    <row r="78" spans="1:4" x14ac:dyDescent="0.25">
      <c r="A78" s="62"/>
      <c r="B78" s="57"/>
      <c r="C78" s="56"/>
      <c r="D78" s="57"/>
    </row>
    <row r="79" spans="1:4" x14ac:dyDescent="0.25">
      <c r="A79" s="62"/>
      <c r="B79" s="57"/>
      <c r="C79" s="56"/>
      <c r="D79" s="57"/>
    </row>
    <row r="80" spans="1:4" x14ac:dyDescent="0.25">
      <c r="A80" s="62"/>
      <c r="B80" s="57"/>
      <c r="C80" s="56"/>
      <c r="D80" s="57"/>
    </row>
    <row r="81" spans="1:4" x14ac:dyDescent="0.25">
      <c r="A81" s="62"/>
      <c r="B81" s="57"/>
      <c r="C81" s="56"/>
      <c r="D81" s="57"/>
    </row>
    <row r="82" spans="1:4" x14ac:dyDescent="0.25">
      <c r="A82" s="62"/>
      <c r="B82" s="57"/>
      <c r="C82" s="40"/>
      <c r="D82" s="24"/>
    </row>
    <row r="83" spans="1:4" x14ac:dyDescent="0.25">
      <c r="A83" s="62"/>
      <c r="B83" s="57"/>
      <c r="C83" s="40"/>
      <c r="D83" s="24"/>
    </row>
    <row r="84" spans="1:4" x14ac:dyDescent="0.25">
      <c r="A84" s="62"/>
      <c r="B84" s="22"/>
      <c r="C84" s="40"/>
      <c r="D84" s="22"/>
    </row>
    <row r="85" spans="1:4" x14ac:dyDescent="0.25">
      <c r="A85" s="62"/>
      <c r="B85" s="22"/>
      <c r="C85" s="63"/>
      <c r="D85" s="22"/>
    </row>
    <row r="86" spans="1:4" x14ac:dyDescent="0.25">
      <c r="A86" s="62"/>
      <c r="B86" s="22"/>
      <c r="C86" s="40"/>
      <c r="D86" s="22"/>
    </row>
    <row r="87" spans="1:4" x14ac:dyDescent="0.25">
      <c r="A87" s="62"/>
      <c r="B87" s="57"/>
      <c r="C87" s="56"/>
      <c r="D87" s="57"/>
    </row>
    <row r="88" spans="1:4" x14ac:dyDescent="0.25">
      <c r="A88" s="62"/>
      <c r="B88" s="61"/>
      <c r="C88" s="60"/>
      <c r="D88" s="61"/>
    </row>
    <row r="89" spans="1:4" x14ac:dyDescent="0.25">
      <c r="A89" s="62"/>
      <c r="B89" s="61"/>
      <c r="C89" s="60"/>
      <c r="D89" s="61"/>
    </row>
    <row r="90" spans="1:4" x14ac:dyDescent="0.25">
      <c r="A90" s="62"/>
      <c r="B90" s="61"/>
      <c r="C90" s="60"/>
      <c r="D90" s="61"/>
    </row>
    <row r="91" spans="1:4" x14ac:dyDescent="0.25">
      <c r="A91" s="52"/>
      <c r="B91" s="57"/>
      <c r="C91" s="56"/>
      <c r="D91" s="24"/>
    </row>
    <row r="92" spans="1:4" x14ac:dyDescent="0.25">
      <c r="A92" s="52"/>
      <c r="B92" s="57"/>
      <c r="C92" s="56"/>
      <c r="D92" s="24"/>
    </row>
    <row r="93" spans="1:4" x14ac:dyDescent="0.25">
      <c r="A93" s="22"/>
      <c r="B93" s="58"/>
      <c r="C93" s="59"/>
      <c r="D93" s="59"/>
    </row>
    <row r="94" spans="1:4" x14ac:dyDescent="0.25">
      <c r="A94" s="22"/>
      <c r="B94" s="58"/>
      <c r="C94" s="59"/>
      <c r="D94" s="59"/>
    </row>
    <row r="95" spans="1:4" x14ac:dyDescent="0.25">
      <c r="A95" s="22"/>
      <c r="B95" s="58"/>
      <c r="C95" s="59"/>
      <c r="D95" s="59"/>
    </row>
    <row r="96" spans="1:4" x14ac:dyDescent="0.25">
      <c r="A96" s="22"/>
      <c r="B96" s="58"/>
      <c r="C96" s="59"/>
      <c r="D96" s="59"/>
    </row>
    <row r="97" spans="1:4" x14ac:dyDescent="0.25">
      <c r="A97" s="22"/>
      <c r="B97" s="58"/>
      <c r="C97" s="59"/>
      <c r="D97" s="59"/>
    </row>
    <row r="98" spans="1:4" x14ac:dyDescent="0.25">
      <c r="A98" s="22"/>
      <c r="B98" s="58"/>
      <c r="C98" s="59"/>
      <c r="D98" s="59"/>
    </row>
    <row r="99" spans="1:4" x14ac:dyDescent="0.25">
      <c r="A99" s="22"/>
      <c r="B99" s="58"/>
      <c r="C99" s="59"/>
      <c r="D99" s="59"/>
    </row>
    <row r="100" spans="1:4" ht="12.75" x14ac:dyDescent="0.2">
      <c r="A100" s="76" t="s">
        <v>51</v>
      </c>
      <c r="B100" s="77"/>
      <c r="C100" s="9">
        <f>SUM(C15:C99)</f>
        <v>27873</v>
      </c>
      <c r="D100" s="10"/>
    </row>
  </sheetData>
  <sheetProtection selectLockedCells="1" selectUnlockedCells="1"/>
  <mergeCells count="4">
    <mergeCell ref="A5:D5"/>
    <mergeCell ref="B9:D9"/>
    <mergeCell ref="B14:D14"/>
    <mergeCell ref="A100:B10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H9" sqref="H9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5" t="s">
        <v>96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6" t="s">
        <v>37</v>
      </c>
      <c r="B7" s="86"/>
      <c r="C7" s="87" t="s">
        <v>18</v>
      </c>
      <c r="D7" s="88" t="s">
        <v>19</v>
      </c>
      <c r="E7" s="90" t="s">
        <v>20</v>
      </c>
      <c r="F7" s="86" t="s">
        <v>21</v>
      </c>
      <c r="G7" s="86"/>
      <c r="H7" s="86"/>
      <c r="I7" s="83" t="s">
        <v>22</v>
      </c>
      <c r="J7" s="83" t="s">
        <v>23</v>
      </c>
      <c r="K7" s="83" t="s">
        <v>24</v>
      </c>
      <c r="L7" s="83" t="s">
        <v>25</v>
      </c>
    </row>
    <row r="8" spans="1:12" ht="15" x14ac:dyDescent="0.25">
      <c r="A8" s="20" t="s">
        <v>26</v>
      </c>
      <c r="B8" s="21" t="s">
        <v>27</v>
      </c>
      <c r="C8" s="87"/>
      <c r="D8" s="89"/>
      <c r="E8" s="90"/>
      <c r="F8" s="21" t="s">
        <v>28</v>
      </c>
      <c r="G8" s="21" t="s">
        <v>29</v>
      </c>
      <c r="H8" s="21" t="s">
        <v>30</v>
      </c>
      <c r="I8" s="83"/>
      <c r="J8" s="83"/>
      <c r="K8" s="83"/>
      <c r="L8" s="83"/>
    </row>
    <row r="9" spans="1:12" s="41" customFormat="1" ht="31.5" x14ac:dyDescent="0.25">
      <c r="A9" s="42">
        <v>54</v>
      </c>
      <c r="B9" s="24" t="s">
        <v>232</v>
      </c>
      <c r="C9" s="51"/>
      <c r="D9" s="44" t="s">
        <v>233</v>
      </c>
      <c r="E9" s="44"/>
      <c r="F9" s="43" t="s">
        <v>234</v>
      </c>
      <c r="G9" s="43" t="s">
        <v>235</v>
      </c>
      <c r="H9" s="43" t="s">
        <v>238</v>
      </c>
      <c r="I9" s="45" t="s">
        <v>237</v>
      </c>
      <c r="J9" s="46" t="s">
        <v>236</v>
      </c>
      <c r="K9" s="43">
        <v>1</v>
      </c>
      <c r="L9" s="48">
        <v>332</v>
      </c>
    </row>
    <row r="10" spans="1:12" s="41" customFormat="1" ht="15.75" x14ac:dyDescent="0.25">
      <c r="A10" s="42"/>
      <c r="B10" s="66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66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41" customFormat="1" ht="15.75" x14ac:dyDescent="0.25">
      <c r="A12" s="42"/>
      <c r="B12" s="66"/>
      <c r="C12" s="44"/>
      <c r="D12" s="44"/>
      <c r="E12" s="44"/>
      <c r="F12" s="43"/>
      <c r="G12" s="43"/>
      <c r="H12" s="43"/>
      <c r="I12" s="45"/>
      <c r="J12" s="46"/>
      <c r="K12" s="43"/>
      <c r="L12" s="47"/>
    </row>
    <row r="13" spans="1:12" s="41" customFormat="1" ht="15.75" x14ac:dyDescent="0.25">
      <c r="A13" s="42"/>
      <c r="B13" s="66"/>
      <c r="C13" s="44"/>
      <c r="D13" s="44"/>
      <c r="E13" s="44"/>
      <c r="F13" s="43"/>
      <c r="G13" s="43"/>
      <c r="H13" s="43"/>
      <c r="I13" s="45"/>
      <c r="J13" s="46"/>
      <c r="K13" s="43"/>
      <c r="L13" s="47"/>
    </row>
    <row r="14" spans="1:12" s="41" customFormat="1" ht="15.75" x14ac:dyDescent="0.25">
      <c r="A14" s="42"/>
      <c r="B14" s="44"/>
      <c r="C14" s="44"/>
      <c r="D14" s="44"/>
      <c r="E14" s="44"/>
      <c r="F14" s="43"/>
      <c r="G14" s="43"/>
      <c r="H14" s="43"/>
      <c r="I14" s="45"/>
      <c r="J14" s="46"/>
      <c r="K14" s="43"/>
      <c r="L14" s="47"/>
    </row>
    <row r="15" spans="1:12" s="28" customFormat="1" ht="15" x14ac:dyDescent="0.25">
      <c r="A15" s="84" t="s">
        <v>31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31">
        <f>SUM(L9:L14)</f>
        <v>332</v>
      </c>
    </row>
  </sheetData>
  <sheetProtection selectLockedCells="1" selectUnlockedCells="1"/>
  <sortState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2017-04-20T09:54:55Z</dcterms:created>
  <dcterms:modified xsi:type="dcterms:W3CDTF">2022-02-23T10:41:00Z</dcterms:modified>
</cp:coreProperties>
</file>